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52" activeTab="2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4" r:id="rId13"/>
    <sheet name="表12-一般公共预算拨款“三公”经费及会议培训费表" sheetId="15" r:id="rId14"/>
    <sheet name="表13-部门专项业务经费绩效目标表1" sheetId="19" r:id="rId15"/>
    <sheet name="表13-部门专项业务经费绩效目标表2" sheetId="16" r:id="rId16"/>
    <sheet name="表13-部门专项业务经费绩效目标表3" sheetId="20" r:id="rId17"/>
    <sheet name="表13-部门专项业务经费绩效目标表4" sheetId="21" r:id="rId18"/>
    <sheet name="表14-部门整体支出绩效目标表" sheetId="17" r:id="rId19"/>
    <sheet name="表15-专项资金总体绩效目标表" sheetId="18" r:id="rId20"/>
  </sheets>
  <definedNames>
    <definedName name="_xlnm.Print_Area" localSheetId="18">'表14-部门整体支出绩效目标表'!$A$1:$H$48</definedName>
    <definedName name="_xlnm.Print_Area" localSheetId="2">'表1-收支总表'!$A$1:$H$37</definedName>
    <definedName name="_xlnm.Print_Area" localSheetId="5">'表4-财政拨款收支总表'!$A$1:$H$34</definedName>
    <definedName name="_xlnm.Print_Area" localSheetId="10">'表9-政府性基金收支表'!$A$1:$H$27</definedName>
    <definedName name="_xlnm.Print_Area" localSheetId="0">封面!$A$1:$A$12</definedName>
    <definedName name="_xlnm.Print_Area" localSheetId="1">目录!$A$1:$L$20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</definedNames>
  <calcPr calcId="144525"/>
</workbook>
</file>

<file path=xl/sharedStrings.xml><?xml version="1.0" encoding="utf-8"?>
<sst xmlns="http://schemas.openxmlformats.org/spreadsheetml/2006/main" count="1525" uniqueCount="534">
  <si>
    <t>附件3</t>
  </si>
  <si>
    <t>2023年部门（单位）综合预算公开报表</t>
  </si>
  <si>
    <t xml:space="preserve">                 部门（单位）名称：商洛市城市管理局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</si>
  <si>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</si>
  <si>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</si>
  <si>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</si>
  <si>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</si>
  <si>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</si>
  <si>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</si>
  <si>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</si>
  <si>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</si>
  <si>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</si>
  <si>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</si>
  <si>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</si>
  <si>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</si>
  <si>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</si>
  <si>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</si>
  <si>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</si>
  <si>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</si>
  <si>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</si>
  <si>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</si>
  <si>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</si>
  <si>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</si>
  <si>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</si>
  <si>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</si>
  <si>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</si>
  <si>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</si>
  <si>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</si>
  <si>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</si>
  <si>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表10</t>
  </si>
  <si>
    <t>部门综合预算专项业务经费支出表</t>
  </si>
  <si>
    <t>表11</t>
  </si>
  <si>
    <t>部门综合预算政府采购（资产配置、购买服务）预算表</t>
  </si>
  <si>
    <t>是</t>
  </si>
  <si>
    <t>本部门2023年度无政府采购预算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</si>
  <si>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</si>
  <si>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</si>
  <si>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</si>
  <si>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</si>
  <si>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按部门一级项目公开，无专项业务经费项目的部门，请公开空表并说明</t>
  </si>
  <si>
    <t>表14</t>
  </si>
  <si>
    <t>部门整体支出绩效目标表</t>
  </si>
  <si>
    <t>市县根据绩效管理推进情况统一部署，如统一要求暂不公开，请从目录和附表中删去。</t>
  </si>
  <si>
    <t>表15</t>
  </si>
  <si>
    <t>专项资金总体绩效目标表</t>
  </si>
  <si>
    <t>不管理专项资金的部门，请公开空表并说明。市县根据绩效管理推进情况统一部署，如统一要求暂不公开，请从目录和附表中删去；如确定公开，则不涉及的部门应公开空表。</t>
  </si>
  <si>
    <t>注：1.封面和目录的格式不得随意改变。
    2.公开空表一定要在目录说明理由。
    3.对于“部门综合预算财政拨款上年结转资金支出表”，市县可根据实际预算编制批复情况统一要求，如确定公开，则在模板中相应增加该表。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</si>
  <si>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</si>
  <si>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</si>
  <si>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</si>
  <si>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</si>
  <si>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</si>
  <si>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</si>
  <si>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</si>
  <si>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</si>
  <si>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</si>
  <si>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</si>
  <si>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</si>
  <si>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</si>
  <si>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</si>
  <si>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</si>
  <si>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</si>
  <si>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</si>
  <si>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</si>
  <si>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</si>
  <si>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</si>
  <si>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</si>
  <si>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</si>
  <si>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</si>
  <si>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</si>
  <si>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</si>
  <si>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</si>
  <si>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</si>
  <si>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</si>
  <si>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</si>
  <si>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</si>
  <si>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</si>
  <si>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</si>
  <si>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</si>
  <si>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</si>
  <si>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</si>
  <si>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</si>
  <si>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</si>
  <si>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</si>
  <si>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</si>
  <si>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</si>
  <si>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</si>
  <si>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</si>
  <si>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</si>
  <si>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</si>
  <si>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</si>
  <si>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</si>
  <si>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</si>
  <si>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</si>
  <si>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</si>
  <si>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</si>
  <si>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</si>
  <si>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</si>
  <si>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</si>
  <si>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</si>
  <si>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</si>
  <si>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</si>
  <si>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</si>
  <si>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</si>
  <si>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</si>
  <si>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</si>
  <si>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</si>
  <si>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</si>
  <si>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</si>
  <si>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</si>
  <si>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</si>
  <si>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</si>
  <si>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</si>
  <si>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</si>
  <si>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</si>
  <si>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</si>
  <si>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</si>
  <si>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</si>
  <si>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</si>
  <si>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</si>
  <si>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</si>
  <si>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</si>
  <si>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</si>
  <si>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</si>
  <si>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</si>
  <si>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</si>
  <si>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</si>
  <si>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</si>
  <si>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</si>
  <si>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</si>
  <si>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</si>
  <si>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</si>
  <si>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</si>
  <si>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</si>
  <si>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</si>
  <si>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</si>
  <si>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</si>
  <si>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</si>
  <si>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</si>
  <si>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</si>
  <si>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</si>
  <si>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/>
  </si>
  <si>
    <t>商洛市城市管理局</t>
  </si>
  <si>
    <t>商洛市城市管理执法支队</t>
  </si>
  <si>
    <t>商洛市环境卫生管理指导中心</t>
  </si>
  <si>
    <t>商洛市市政园林管理处</t>
  </si>
  <si>
    <t>商洛市莲湖公园管理中心</t>
  </si>
  <si>
    <t>商洛市丹江公园管理中心</t>
  </si>
  <si>
    <t>商洛市智慧城管指挥中心</t>
  </si>
  <si>
    <t>公共预算拨款</t>
  </si>
  <si>
    <t>其中：专项资金列入部门预算的项目</t>
  </si>
  <si>
    <t>一、财政拨款</t>
  </si>
  <si>
    <t>34174982.00</t>
  </si>
  <si>
    <t xml:space="preserve">  1、一般公共预算拨款</t>
  </si>
  <si>
    <t>500000.00</t>
  </si>
  <si>
    <t xml:space="preserve">     其中：专项资金列入部门预算的项目</t>
  </si>
  <si>
    <t>0.00</t>
  </si>
  <si>
    <t xml:space="preserve">  2、政府性基金拨款</t>
  </si>
  <si>
    <t xml:space="preserve">  3、国有资本经营预算收入</t>
  </si>
  <si>
    <t>4688148.00</t>
  </si>
  <si>
    <t>1797990.00</t>
  </si>
  <si>
    <t>2504269.00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</si>
  <si>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</si>
  <si>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</si>
  <si>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</si>
  <si>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</si>
  <si>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</si>
  <si>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</si>
  <si>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201</t>
  </si>
  <si>
    <t>一般公共服务支出</t>
  </si>
  <si>
    <t>　　20199</t>
  </si>
  <si>
    <t>其他一般公共服务支出</t>
  </si>
  <si>
    <t>　　　　2019999</t>
  </si>
  <si>
    <t>208</t>
  </si>
  <si>
    <t>社会保障和就业支出</t>
  </si>
  <si>
    <t>　　20805</t>
  </si>
  <si>
    <t>行政事业单位养老支出</t>
  </si>
  <si>
    <t>　　　　2080501</t>
  </si>
  <si>
    <t>行政单位离退休</t>
  </si>
  <si>
    <t>　　　　2080502</t>
  </si>
  <si>
    <t>事业单位离退休</t>
  </si>
  <si>
    <t>　　　　2080505</t>
  </si>
  <si>
    <t>机关事业单位基本养老保险缴费支出</t>
  </si>
  <si>
    <t>　　　　2080506</t>
  </si>
  <si>
    <t>机关事业单位职业年金缴费支出</t>
  </si>
  <si>
    <t>210</t>
  </si>
  <si>
    <t>卫生健康支出</t>
  </si>
  <si>
    <t>　　21011</t>
  </si>
  <si>
    <t>行政事业单位医疗</t>
  </si>
  <si>
    <t>　　　　2101101</t>
  </si>
  <si>
    <t>行政单位医疗</t>
  </si>
  <si>
    <t>　　　　2101102</t>
  </si>
  <si>
    <t>事业单位医疗</t>
  </si>
  <si>
    <t>212</t>
  </si>
  <si>
    <t>城乡社区支出</t>
  </si>
  <si>
    <t>　　21201</t>
  </si>
  <si>
    <t>城乡社区管理事务</t>
  </si>
  <si>
    <t>　　　　2120101</t>
  </si>
  <si>
    <t>行政运行</t>
  </si>
  <si>
    <t>　　　　2120102</t>
  </si>
  <si>
    <t>一般行政管理事务</t>
  </si>
  <si>
    <t>221</t>
  </si>
  <si>
    <t>住房保障支出</t>
  </si>
  <si>
    <t>　　22102</t>
  </si>
  <si>
    <t>住房改革支出</t>
  </si>
  <si>
    <t>　　　　2210201</t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</si>
  <si>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</si>
  <si>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</si>
  <si>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</si>
  <si>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</si>
  <si>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</si>
  <si>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</si>
  <si>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</si>
  <si>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</si>
  <si>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</si>
  <si>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</si>
  <si>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</si>
  <si>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 xml:space="preserve"> 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</si>
  <si>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</si>
  <si>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</si>
  <si>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</si>
  <si>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</si>
  <si>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</si>
  <si>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</si>
  <si>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</si>
  <si>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</si>
  <si>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</si>
  <si>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</si>
  <si>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</si>
  <si>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</si>
  <si>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</si>
  <si>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</si>
  <si>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</si>
  <si>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</si>
  <si>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</si>
  <si>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</si>
  <si>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</si>
  <si>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　　30199</t>
  </si>
  <si>
    <t>其他工资福利支出</t>
  </si>
  <si>
    <t>302</t>
  </si>
  <si>
    <t>商品和服务支出</t>
  </si>
  <si>
    <t>　　30201</t>
  </si>
  <si>
    <t>办公费</t>
  </si>
  <si>
    <t>50201</t>
  </si>
  <si>
    <t>办公经费</t>
  </si>
  <si>
    <t>50502</t>
  </si>
  <si>
    <t>　　30202</t>
  </si>
  <si>
    <t>印刷费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</si>
  <si>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</si>
  <si>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</si>
  <si>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</si>
  <si>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</si>
  <si>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</si>
  <si>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</si>
  <si>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</si>
  <si>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</si>
  <si>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</si>
  <si>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</si>
  <si>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　　30215</t>
  </si>
  <si>
    <t>会议费</t>
  </si>
  <si>
    <t>50202</t>
  </si>
  <si>
    <t>　　30217</t>
  </si>
  <si>
    <t>公务接待费</t>
  </si>
  <si>
    <t>50206</t>
  </si>
  <si>
    <t>　　30228</t>
  </si>
  <si>
    <t>工会经费</t>
  </si>
  <si>
    <t>　　30229</t>
  </si>
  <si>
    <t>福利费</t>
  </si>
  <si>
    <t>　　30231</t>
  </si>
  <si>
    <t>公务用车运行维护费</t>
  </si>
  <si>
    <t>　　30239</t>
  </si>
  <si>
    <t>其他交通费用</t>
  </si>
  <si>
    <t>　　30299</t>
  </si>
  <si>
    <t>其他商品和服务支出</t>
  </si>
  <si>
    <t>50299</t>
  </si>
  <si>
    <t>303</t>
  </si>
  <si>
    <t>对个人和家庭的补助</t>
  </si>
  <si>
    <t>　　30301</t>
  </si>
  <si>
    <t>离休费</t>
  </si>
  <si>
    <t>50905</t>
  </si>
  <si>
    <t>离退休费</t>
  </si>
  <si>
    <t>　　30305</t>
  </si>
  <si>
    <t>生活补助</t>
  </si>
  <si>
    <t>50901</t>
  </si>
  <si>
    <t>社会福利和救助</t>
  </si>
  <si>
    <t>部门综合预算一般公共预算基本支出明细表（支出经济分类科目）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</si>
  <si>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</si>
  <si>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</si>
  <si>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</si>
  <si>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</si>
  <si>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</si>
  <si>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</si>
  <si>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</si>
  <si>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13000000.00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</si>
  <si>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</si>
  <si>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</si>
  <si>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</si>
  <si>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</si>
  <si>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</si>
  <si>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</si>
  <si>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</si>
  <si>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</si>
  <si>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</si>
  <si>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3500000.00</t>
  </si>
  <si>
    <t>六、农林水支出</t>
  </si>
  <si>
    <t>二、专项业务经费支出</t>
  </si>
  <si>
    <t>16500000.00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</si>
  <si>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</si>
  <si>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</si>
  <si>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</si>
  <si>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</si>
  <si>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</si>
  <si>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</si>
  <si>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</si>
  <si>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</si>
  <si>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</si>
  <si>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</si>
  <si>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</si>
  <si>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</si>
  <si>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</si>
  <si>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</si>
  <si>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</si>
  <si>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</si>
  <si>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</si>
  <si>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</si>
  <si>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</si>
  <si>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</si>
  <si>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</si>
  <si>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307</t>
  </si>
  <si>
    <t>　　307001</t>
  </si>
  <si>
    <t>　　　　</t>
  </si>
  <si>
    <t>专用项目</t>
  </si>
  <si>
    <t>　　　　　　</t>
  </si>
  <si>
    <t>　　　　　　　　</t>
  </si>
  <si>
    <t>创园工作、垃圾分类费用</t>
  </si>
  <si>
    <t>2023年创园工作、垃圾分类费用</t>
  </si>
  <si>
    <r>
      <rPr>
        <sz val="10"/>
        <rFont val="Arial"/>
        <charset val="134"/>
      </rPr>
      <t>2023</t>
    </r>
    <r>
      <rPr>
        <sz val="10"/>
        <rFont val="宋体"/>
        <charset val="134"/>
      </rPr>
      <t>年污水处理费</t>
    </r>
  </si>
  <si>
    <t>　　307011</t>
  </si>
  <si>
    <t>2023年智慧城管平台运维费</t>
  </si>
  <si>
    <t>2023年城区路灯电费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</si>
  <si>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</si>
  <si>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</si>
  <si>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</si>
  <si>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</si>
  <si>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</si>
  <si>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</si>
  <si>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</si>
  <si>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</si>
  <si>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</si>
  <si>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</si>
  <si>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</si>
  <si>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</si>
  <si>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</si>
  <si>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</si>
  <si>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</si>
  <si>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</si>
  <si>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</si>
  <si>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</si>
  <si>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培训费</t>
  </si>
  <si>
    <t>因公出国（境）费用</t>
  </si>
  <si>
    <t>公务用车购置及运行维护费</t>
  </si>
  <si>
    <t>公务用车购置费</t>
  </si>
  <si>
    <t>　　307002</t>
  </si>
  <si>
    <t>　　307003</t>
  </si>
  <si>
    <t>　　307005</t>
  </si>
  <si>
    <t>　　307006</t>
  </si>
  <si>
    <t>　　307010</t>
  </si>
  <si>
    <t>部门预算专项业务经费绩效目标表</t>
  </si>
  <si>
    <t>项目名称</t>
  </si>
  <si>
    <t>商洛市中心城市生活垃圾分类工作及创园专项经费</t>
  </si>
  <si>
    <t>主管部门</t>
  </si>
  <si>
    <t>资金金额
（万元）</t>
  </si>
  <si>
    <t>实施期资金总额：</t>
  </si>
  <si>
    <t>其中：财政拨款</t>
  </si>
  <si>
    <t>其他资金</t>
  </si>
  <si>
    <t xml:space="preserve">
 目标1：到2023年底，中心城市垃圾分类知晓率、参与率、投放准确率大幅提升，分别达到100%、90%、80%。
 目标2：全面完成国家园林城市创建工作任务，通过国家住建部评审验收。
 目标3：
 ……</t>
  </si>
  <si>
    <t>年
度
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</si>
  <si>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</si>
  <si>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</si>
  <si>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</si>
  <si>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</si>
  <si>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</si>
  <si>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</si>
  <si>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指标1：垃圾分类活动志愿者次数</t>
  </si>
  <si>
    <t>30余场次</t>
  </si>
  <si>
    <t xml:space="preserve"> 指标2：业务培训次数</t>
  </si>
  <si>
    <t>1次</t>
  </si>
  <si>
    <t>质量指标</t>
  </si>
  <si>
    <t xml:space="preserve"> 指标1:中心城市垃圾分类知晓率</t>
  </si>
  <si>
    <t xml:space="preserve"> 指标2：市民垃圾分类参与类率</t>
  </si>
  <si>
    <t>≥90%</t>
  </si>
  <si>
    <t>指标3:垃圾分类投放准确率</t>
  </si>
  <si>
    <t>≥80%</t>
  </si>
  <si>
    <t>时效指标</t>
  </si>
  <si>
    <t xml:space="preserve"> 指标1：完成目标内容的时间节点</t>
  </si>
  <si>
    <t>2023年底</t>
  </si>
  <si>
    <t xml:space="preserve"> 指标2：宣传资料发放及时率</t>
  </si>
  <si>
    <t>成本指标</t>
  </si>
  <si>
    <t xml:space="preserve"> 指标1：垃圾分类工作所需经费</t>
  </si>
  <si>
    <r>
      <rPr>
        <sz val="12"/>
        <rFont val="Arial"/>
        <charset val="0"/>
      </rPr>
      <t>≥20</t>
    </r>
    <r>
      <rPr>
        <sz val="12"/>
        <rFont val="宋体"/>
        <charset val="134"/>
      </rPr>
      <t>万</t>
    </r>
  </si>
  <si>
    <t xml:space="preserve"> 指标2：创园工作所需经费</t>
  </si>
  <si>
    <t>≥30万</t>
  </si>
  <si>
    <t>效
益
指
标</t>
  </si>
  <si>
    <t>经济效益指标</t>
  </si>
  <si>
    <t xml:space="preserve"> 指标1：带动本市经济发展</t>
  </si>
  <si>
    <t>有效带动</t>
  </si>
  <si>
    <t xml:space="preserve"> 指标2：</t>
  </si>
  <si>
    <t xml:space="preserve"> ……</t>
  </si>
  <si>
    <t>社会效益指标</t>
  </si>
  <si>
    <t xml:space="preserve"> 指标1：生活垃圾分类减量化、资源化、无害化水平</t>
  </si>
  <si>
    <t>有效提高</t>
  </si>
  <si>
    <t>生态效益指标</t>
  </si>
  <si>
    <t xml:space="preserve"> 指标1：改善城市生态环境</t>
  </si>
  <si>
    <t>有效改善</t>
  </si>
  <si>
    <t>可持续影响指标</t>
  </si>
  <si>
    <t xml:space="preserve"> 指标1：助力国家园林城市创建</t>
  </si>
  <si>
    <t>有效助力</t>
  </si>
  <si>
    <t>……</t>
  </si>
  <si>
    <t>满意度
指标</t>
  </si>
  <si>
    <t>服务对象满意度指标</t>
  </si>
  <si>
    <t xml:space="preserve"> 指标1：城镇居民满意度</t>
  </si>
  <si>
    <t>备注：1、项目名称指专项资金（政策）、部门预算专项业务费名称；
      2、实施期指专项资金计划安排超过两年以上的要填写此项；
      3、绩效指标可选择填写。</t>
  </si>
  <si>
    <t>商洛市智慧城管指挥中心平台运维费</t>
  </si>
  <si>
    <t xml:space="preserve">
 目标1：一是“大城管”的作用。市级指挥中心与商州区二级指挥平台实现资源共享、协同指挥，统一指令、分级处置。
 目标2：二是“高速路”作用。推进“互联网+政务服务”，“让信息多跑路，让群众少跑腿”。
 目标3：三是“大数据”作用。对各类城市管理案件处置实行全程监督，考评结果自动生成。
</t>
  </si>
  <si>
    <t xml:space="preserve"> 指标1：全年上报案件20741</t>
  </si>
  <si>
    <t>结案数20529</t>
  </si>
  <si>
    <t xml:space="preserve"> 指标2：全年立案数量18693</t>
  </si>
  <si>
    <t>结案率98.97%</t>
  </si>
  <si>
    <t xml:space="preserve"> 指标1:智慧城市管理知晓率</t>
  </si>
  <si>
    <t xml:space="preserve"> 指标2：智慧城市管理知晓率</t>
  </si>
  <si>
    <t>指标3:智慧城市管理知晓率</t>
  </si>
  <si>
    <t xml:space="preserve"> 指标1：平台运维所需经费</t>
  </si>
  <si>
    <r>
      <rPr>
        <sz val="12"/>
        <rFont val="Arial"/>
        <charset val="0"/>
      </rPr>
      <t>100</t>
    </r>
    <r>
      <rPr>
        <sz val="12"/>
        <rFont val="宋体"/>
        <charset val="134"/>
      </rPr>
      <t>万</t>
    </r>
  </si>
  <si>
    <t xml:space="preserve"> 指标2：平台运维所需经费</t>
  </si>
  <si>
    <t>100万</t>
  </si>
  <si>
    <t xml:space="preserve"> 指标1：改善城市管理效率</t>
  </si>
  <si>
    <t>中心城区路灯电费</t>
  </si>
  <si>
    <t xml:space="preserve"> 实施期资金总额：</t>
  </si>
  <si>
    <t xml:space="preserve">       其中：财政拨款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</si>
  <si>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其他资金</t>
    </r>
  </si>
  <si>
    <t>总
体
目
标</t>
  </si>
  <si>
    <t xml:space="preserve"> 构建绿色生态与节能环保的道路和公共区域照明体系，降低能源消耗，确保照明设施运行安全，提升亮灯率，有效提升市民满意度。</t>
  </si>
  <si>
    <t>年        度         绩
效
指
标</t>
  </si>
  <si>
    <t xml:space="preserve"> 指标1：路灯杆数量</t>
  </si>
  <si>
    <t>约6000杆</t>
  </si>
  <si>
    <t xml:space="preserve"> 指标1：资金使用是否合规</t>
  </si>
  <si>
    <t xml:space="preserve"> 指标1：是否及时缴费</t>
  </si>
  <si>
    <t xml:space="preserve"> 指标1：峰平谷电价</t>
  </si>
  <si>
    <t>高峰：0.8479  平段：0.5807  低谷：0.3135</t>
  </si>
  <si>
    <t>经济效益
指标</t>
  </si>
  <si>
    <t xml:space="preserve"> 指标1：</t>
  </si>
  <si>
    <t>社会效益
指标</t>
  </si>
  <si>
    <t xml:space="preserve"> 指标1：是否改善人居环境</t>
  </si>
  <si>
    <t>生态效益
指标</t>
  </si>
  <si>
    <t xml:space="preserve"> 指标1：照明设施是否安全运行</t>
  </si>
  <si>
    <t>可持续影响
指标</t>
  </si>
  <si>
    <t xml:space="preserve"> 指标1：是否提升道路和公共区域照明管理效率和服务水平</t>
  </si>
  <si>
    <t>满意度指标</t>
  </si>
  <si>
    <t>服务对象
满意度指标</t>
  </si>
  <si>
    <t xml:space="preserve"> 指标1：实施区域受益群众满意率</t>
  </si>
  <si>
    <t>注：1、绩效指标可选择填写。
    2、根据需要可往下续表。
    3、市县扶贫资金项目的绩效目标必须公开。
    4、市县部门也应公开。</t>
  </si>
  <si>
    <t>2023年污水处理费</t>
  </si>
  <si>
    <t>年度目标</t>
  </si>
  <si>
    <t xml:space="preserve">
 目标1：  每年约处理污水2000万m³，出水水质达到国家一级A排放标准，确保一泓清水永续北上。
 目标2......
</t>
  </si>
  <si>
    <t xml:space="preserve"> 指标1：2023年预计污水处理量</t>
  </si>
  <si>
    <t>约2000万立方米</t>
  </si>
  <si>
    <t xml:space="preserve"> 指标1:污水处理水质是否达标</t>
  </si>
  <si>
    <t>达标</t>
  </si>
  <si>
    <t xml:space="preserve"> 指标1：污水处理是否及时</t>
  </si>
  <si>
    <t>及时</t>
  </si>
  <si>
    <t xml:space="preserve"> 指标1：计费标准</t>
  </si>
  <si>
    <r>
      <rPr>
        <sz val="12"/>
        <rFont val="Arial"/>
        <charset val="0"/>
      </rPr>
      <t>1.183</t>
    </r>
    <r>
      <rPr>
        <sz val="12"/>
        <rFont val="宋体"/>
        <charset val="0"/>
      </rPr>
      <t>（元</t>
    </r>
    <r>
      <rPr>
        <sz val="12"/>
        <rFont val="Arial"/>
        <charset val="0"/>
      </rPr>
      <t>/</t>
    </r>
    <r>
      <rPr>
        <sz val="12"/>
        <rFont val="宋体"/>
        <charset val="0"/>
      </rPr>
      <t>立方米）</t>
    </r>
  </si>
  <si>
    <t xml:space="preserve"> 指标1：是否带来经济效益</t>
  </si>
  <si>
    <t xml:space="preserve"> 指标1：是否带来社会效益</t>
  </si>
  <si>
    <t xml:space="preserve"> 指标1：是否符合绿色生态发展</t>
  </si>
  <si>
    <t xml:space="preserve"> 指标1：是否促进环境可持续发展</t>
  </si>
  <si>
    <t xml:space="preserve"> 指标1：社会群众满意度</t>
  </si>
  <si>
    <t>≥95%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</si>
  <si>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</si>
  <si>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</si>
  <si>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</si>
  <si>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</si>
  <si>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</si>
  <si>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</si>
  <si>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</si>
  <si>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任务1</t>
  </si>
  <si>
    <t>按期发放职工工资并及时缴纳职工社保</t>
  </si>
  <si>
    <t>任务2</t>
  </si>
  <si>
    <t>直接用于公务活动的支出</t>
  </si>
  <si>
    <t>任务3</t>
  </si>
  <si>
    <t>直接用于智慧城管指挥中心平台运维费</t>
  </si>
  <si>
    <t>任务4</t>
  </si>
  <si>
    <t>直接用于创园工作及垃圾分类费用</t>
  </si>
  <si>
    <t>任务5</t>
  </si>
  <si>
    <t>直接用于城区路灯电费支出</t>
  </si>
  <si>
    <t>任务6</t>
  </si>
  <si>
    <t>直接用于污水处理的费用</t>
  </si>
  <si>
    <t>金额合计</t>
  </si>
  <si>
    <t>年度
总体
目标</t>
  </si>
  <si>
    <t xml:space="preserve">
 目标1：按期完成重点项目
 目标2：持续提升城市管理水平
 目标3：按时发放职工工资，缴纳职工社保费，保障职工合法权益。
 ……</t>
  </si>
  <si>
    <t>产出指标</t>
  </si>
  <si>
    <t xml:space="preserve"> 指标1：检查督导次数</t>
  </si>
  <si>
    <r>
      <rPr>
        <sz val="12"/>
        <rFont val="宋体"/>
        <charset val="134"/>
      </rPr>
      <t>≥</t>
    </r>
    <r>
      <rPr>
        <sz val="10"/>
        <color theme="1"/>
        <rFont val="宋体"/>
        <charset val="134"/>
        <scheme val="minor"/>
      </rPr>
      <t>12次</t>
    </r>
  </si>
  <si>
    <t xml:space="preserve"> 指标2：完成垃圾分类工作</t>
  </si>
  <si>
    <t>一项</t>
  </si>
  <si>
    <t xml:space="preserve"> 指标3：改善人居环境项目</t>
  </si>
  <si>
    <t>≥6项</t>
  </si>
  <si>
    <t xml:space="preserve"> 指标4：开展各项宣传活动次数</t>
  </si>
  <si>
    <t>≥10次</t>
  </si>
  <si>
    <t xml:space="preserve"> 指标5：完成创园工作</t>
  </si>
  <si>
    <t xml:space="preserve"> 指标1：工程质量合格率</t>
  </si>
  <si>
    <t xml:space="preserve"> 指标2：资金使用合格率</t>
  </si>
  <si>
    <t xml:space="preserve"> 指标1：工程完工及时率</t>
  </si>
  <si>
    <t>效益指标</t>
  </si>
  <si>
    <t xml:space="preserve"> 指标1：促进本地社会经济发展</t>
  </si>
  <si>
    <t>有效促进</t>
  </si>
  <si>
    <t xml:space="preserve"> 指标1：基本公共服务服务水平</t>
  </si>
  <si>
    <t>进一步提升</t>
  </si>
  <si>
    <t xml:space="preserve"> 指标2：城市环境治理水平</t>
  </si>
  <si>
    <t>得到提升</t>
  </si>
  <si>
    <t xml:space="preserve"> 指标1：绿色生活发展方式</t>
  </si>
  <si>
    <t>持续改善</t>
  </si>
  <si>
    <t xml:space="preserve"> 指标1：持续加强民生宜居环境改善</t>
  </si>
  <si>
    <t xml:space="preserve"> 指标1：中心城区园林绿化满意率</t>
  </si>
  <si>
    <t xml:space="preserve"> 指标2：市民对城管工作满意度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</si>
  <si>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</si>
  <si>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</si>
  <si>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</si>
  <si>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</si>
  <si>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</si>
  <si>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</si>
  <si>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 xml:space="preserve">
 目标1：
 目标2：
 目标3：
 ……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</si>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</sst>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00"/>
  </numFmts>
  <fonts count="39"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黑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Arial"/>
      <charset val="0"/>
    </font>
    <font>
      <sz val="10"/>
      <name val="Arial"/>
      <charset val="134"/>
    </font>
    <font>
      <b/>
      <sz val="15"/>
      <name val="宋体"/>
      <charset val="134"/>
    </font>
    <font>
      <b/>
      <sz val="9"/>
      <name val="宋体"/>
      <charset val="134"/>
    </font>
    <font>
      <b/>
      <sz val="10"/>
      <name val="Arial"/>
      <charset val="134"/>
    </font>
    <font>
      <sz val="18"/>
      <name val="宋体"/>
      <charset val="134"/>
    </font>
    <font>
      <sz val="36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宋体"/>
      <charset val="134"/>
      <scheme val="minor"/>
    </font>
    <font>
      <sz val="12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1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1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0">
      <alignment vertical="center"/>
    </xf>
    <xf numFmtId="0" fontId="29" fillId="0" borderId="20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30" fillId="11" borderId="22" applyNumberFormat="0" applyAlignment="0" applyProtection="0">
      <alignment vertical="center"/>
    </xf>
    <xf numFmtId="0" fontId="31" fillId="11" borderId="18" applyNumberFormat="0" applyAlignment="0" applyProtection="0">
      <alignment vertical="center"/>
    </xf>
    <xf numFmtId="0" fontId="32" fillId="12" borderId="23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" fillId="0" borderId="0"/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</cellStyleXfs>
  <cellXfs count="191">
    <xf numFmtId="0" fontId="0" fillId="0" borderId="0" xfId="0"/>
    <xf numFmtId="0" fontId="1" fillId="0" borderId="0" xfId="54" applyAlignment="1">
      <alignment vertical="center" wrapText="1"/>
    </xf>
    <xf numFmtId="0" fontId="2" fillId="0" borderId="0" xfId="54" applyFont="1" applyAlignment="1">
      <alignment vertical="center"/>
    </xf>
    <xf numFmtId="0" fontId="3" fillId="0" borderId="0" xfId="54" applyFont="1" applyAlignment="1">
      <alignment vertical="center" wrapText="1"/>
    </xf>
    <xf numFmtId="0" fontId="4" fillId="0" borderId="0" xfId="54" applyFont="1" applyAlignment="1" applyProtection="1">
      <alignment horizontal="center" vertical="center" wrapText="1"/>
      <protection locked="0"/>
    </xf>
    <xf numFmtId="0" fontId="1" fillId="0" borderId="0" xfId="54" applyFont="1" applyAlignment="1">
      <alignment horizontal="center" vertical="center" wrapText="1"/>
    </xf>
    <xf numFmtId="0" fontId="1" fillId="0" borderId="1" xfId="54" applyFont="1" applyBorder="1" applyAlignment="1">
      <alignment vertical="center"/>
    </xf>
    <xf numFmtId="0" fontId="1" fillId="0" borderId="1" xfId="54" applyFont="1" applyBorder="1" applyAlignment="1">
      <alignment vertical="center" wrapText="1"/>
    </xf>
    <xf numFmtId="0" fontId="1" fillId="0" borderId="0" xfId="54" applyFont="1" applyBorder="1" applyAlignment="1">
      <alignment vertical="center" wrapText="1"/>
    </xf>
    <xf numFmtId="0" fontId="1" fillId="0" borderId="2" xfId="54" applyBorder="1" applyAlignment="1">
      <alignment horizontal="center" vertical="center" wrapText="1"/>
    </xf>
    <xf numFmtId="0" fontId="1" fillId="0" borderId="3" xfId="54" applyBorder="1" applyAlignment="1">
      <alignment horizontal="center" vertical="center" wrapText="1"/>
    </xf>
    <xf numFmtId="0" fontId="1" fillId="0" borderId="4" xfId="54" applyBorder="1" applyAlignment="1">
      <alignment horizontal="center" vertical="center" wrapText="1"/>
    </xf>
    <xf numFmtId="0" fontId="1" fillId="0" borderId="2" xfId="54" applyFont="1" applyBorder="1" applyAlignment="1">
      <alignment horizontal="center" vertical="center" wrapText="1"/>
    </xf>
    <xf numFmtId="0" fontId="1" fillId="0" borderId="3" xfId="54" applyFont="1" applyBorder="1" applyAlignment="1">
      <alignment horizontal="center" vertical="center" wrapText="1"/>
    </xf>
    <xf numFmtId="0" fontId="1" fillId="0" borderId="5" xfId="54" applyFont="1" applyBorder="1" applyAlignment="1">
      <alignment horizontal="center" vertical="center" wrapText="1"/>
    </xf>
    <xf numFmtId="0" fontId="1" fillId="0" borderId="5" xfId="54" applyBorder="1" applyAlignment="1">
      <alignment horizontal="center" vertical="center" wrapText="1"/>
    </xf>
    <xf numFmtId="0" fontId="1" fillId="0" borderId="5" xfId="54" applyBorder="1" applyAlignment="1">
      <alignment vertical="center" wrapText="1"/>
    </xf>
    <xf numFmtId="0" fontId="1" fillId="0" borderId="6" xfId="54" applyFont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1" fillId="0" borderId="5" xfId="54" applyFont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" fillId="0" borderId="4" xfId="54" applyFont="1" applyBorder="1" applyAlignment="1">
      <alignment horizontal="center" vertical="center" wrapText="1"/>
    </xf>
    <xf numFmtId="0" fontId="1" fillId="0" borderId="13" xfId="54" applyBorder="1" applyAlignment="1">
      <alignment horizontal="center" vertical="center" wrapText="1"/>
    </xf>
    <xf numFmtId="0" fontId="1" fillId="0" borderId="13" xfId="54" applyFont="1" applyBorder="1" applyAlignment="1">
      <alignment horizontal="left" vertical="center" wrapText="1"/>
    </xf>
    <xf numFmtId="0" fontId="1" fillId="0" borderId="2" xfId="54" applyBorder="1" applyAlignment="1">
      <alignment horizontal="left" vertical="center" wrapText="1"/>
    </xf>
    <xf numFmtId="0" fontId="1" fillId="0" borderId="4" xfId="54" applyBorder="1" applyAlignment="1">
      <alignment horizontal="left" vertical="center" wrapText="1"/>
    </xf>
    <xf numFmtId="0" fontId="1" fillId="0" borderId="2" xfId="54" applyFont="1" applyBorder="1" applyAlignment="1">
      <alignment horizontal="left" vertical="center" wrapText="1"/>
    </xf>
    <xf numFmtId="0" fontId="1" fillId="0" borderId="4" xfId="54" applyFont="1" applyBorder="1" applyAlignment="1">
      <alignment horizontal="left" vertical="center" wrapText="1"/>
    </xf>
    <xf numFmtId="0" fontId="6" fillId="0" borderId="0" xfId="54" applyNumberFormat="1" applyFont="1" applyFill="1" applyAlignment="1">
      <alignment horizontal="left" vertical="center" wrapText="1"/>
    </xf>
    <xf numFmtId="0" fontId="1" fillId="0" borderId="0" xfId="54" applyAlignment="1">
      <alignment vertical="center"/>
    </xf>
    <xf numFmtId="0" fontId="6" fillId="0" borderId="0" xfId="54" applyFont="1" applyAlignment="1">
      <alignment vertical="center" wrapText="1"/>
    </xf>
    <xf numFmtId="0" fontId="3" fillId="0" borderId="0" xfId="54" applyFont="1" applyAlignment="1">
      <alignment vertical="center"/>
    </xf>
    <xf numFmtId="0" fontId="4" fillId="0" borderId="0" xfId="54" applyFont="1" applyAlignment="1">
      <alignment horizontal="center" vertical="center" wrapText="1"/>
    </xf>
    <xf numFmtId="0" fontId="1" fillId="0" borderId="0" xfId="54" applyFont="1" applyAlignment="1">
      <alignment vertical="center"/>
    </xf>
    <xf numFmtId="0" fontId="1" fillId="0" borderId="5" xfId="54" applyFont="1" applyBorder="1" applyAlignment="1">
      <alignment horizontal="left" vertical="top" wrapText="1"/>
    </xf>
    <xf numFmtId="0" fontId="1" fillId="0" borderId="5" xfId="54" applyBorder="1" applyAlignment="1">
      <alignment horizontal="left" vertical="top" wrapText="1"/>
    </xf>
    <xf numFmtId="0" fontId="1" fillId="0" borderId="6" xfId="54" applyBorder="1" applyAlignment="1">
      <alignment horizontal="center" vertical="center" wrapText="1"/>
    </xf>
    <xf numFmtId="0" fontId="1" fillId="0" borderId="8" xfId="54" applyBorder="1" applyAlignment="1">
      <alignment horizontal="center" vertical="center" wrapText="1"/>
    </xf>
    <xf numFmtId="0" fontId="1" fillId="0" borderId="5" xfId="54" applyFont="1" applyBorder="1" applyAlignment="1">
      <alignment horizontal="left" vertical="center" wrapText="1"/>
    </xf>
    <xf numFmtId="0" fontId="1" fillId="0" borderId="5" xfId="54" applyBorder="1" applyAlignment="1">
      <alignment horizontal="left" vertical="center" wrapText="1"/>
    </xf>
    <xf numFmtId="0" fontId="1" fillId="0" borderId="9" xfId="54" applyBorder="1" applyAlignment="1">
      <alignment horizontal="center" vertical="center" wrapText="1"/>
    </xf>
    <xf numFmtId="0" fontId="1" fillId="0" borderId="10" xfId="54" applyBorder="1" applyAlignment="1">
      <alignment horizontal="center" vertical="center" wrapText="1"/>
    </xf>
    <xf numFmtId="9" fontId="1" fillId="0" borderId="5" xfId="54" applyNumberFormat="1" applyBorder="1" applyAlignment="1">
      <alignment horizontal="center" vertical="center" wrapText="1"/>
    </xf>
    <xf numFmtId="9" fontId="1" fillId="0" borderId="13" xfId="54" applyNumberFormat="1" applyBorder="1" applyAlignment="1">
      <alignment horizontal="center" vertical="center" wrapText="1"/>
    </xf>
    <xf numFmtId="0" fontId="1" fillId="0" borderId="14" xfId="54" applyBorder="1" applyAlignment="1">
      <alignment horizontal="left" vertical="center" wrapText="1"/>
    </xf>
    <xf numFmtId="0" fontId="6" fillId="0" borderId="0" xfId="54" applyNumberFormat="1" applyFont="1" applyFill="1" applyBorder="1" applyAlignment="1">
      <alignment vertical="center" wrapText="1"/>
    </xf>
    <xf numFmtId="0" fontId="1" fillId="0" borderId="0" xfId="54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1" fillId="0" borderId="0" xfId="54" applyFill="1" applyBorder="1" applyAlignment="1">
      <alignment vertical="center" wrapText="1"/>
    </xf>
    <xf numFmtId="0" fontId="0" fillId="0" borderId="0" xfId="0" applyFill="1" applyBorder="1" applyAlignment="1"/>
    <xf numFmtId="0" fontId="3" fillId="0" borderId="0" xfId="54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" xfId="54" applyFont="1" applyFill="1" applyBorder="1" applyAlignment="1">
      <alignment vertical="center"/>
    </xf>
    <xf numFmtId="0" fontId="1" fillId="0" borderId="1" xfId="54" applyFont="1" applyFill="1" applyBorder="1" applyAlignment="1">
      <alignment vertical="center" wrapText="1"/>
    </xf>
    <xf numFmtId="0" fontId="1" fillId="0" borderId="0" xfId="54" applyFont="1" applyFill="1" applyBorder="1" applyAlignment="1">
      <alignment vertical="center" wrapText="1"/>
    </xf>
    <xf numFmtId="0" fontId="1" fillId="0" borderId="2" xfId="54" applyFill="1" applyBorder="1" applyAlignment="1">
      <alignment horizontal="center" vertical="center" wrapText="1"/>
    </xf>
    <xf numFmtId="0" fontId="1" fillId="0" borderId="3" xfId="54" applyFill="1" applyBorder="1" applyAlignment="1">
      <alignment horizontal="center" vertical="center" wrapText="1"/>
    </xf>
    <xf numFmtId="0" fontId="1" fillId="0" borderId="5" xfId="54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center" vertical="center" wrapText="1"/>
    </xf>
    <xf numFmtId="0" fontId="1" fillId="0" borderId="3" xfId="54" applyFont="1" applyFill="1" applyBorder="1" applyAlignment="1">
      <alignment horizontal="center" vertical="center" wrapText="1"/>
    </xf>
    <xf numFmtId="0" fontId="1" fillId="0" borderId="6" xfId="54" applyFont="1" applyFill="1" applyBorder="1" applyAlignment="1">
      <alignment horizontal="center" vertical="center" wrapText="1"/>
    </xf>
    <xf numFmtId="0" fontId="1" fillId="0" borderId="4" xfId="54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1" fillId="0" borderId="13" xfId="54" applyFill="1" applyBorder="1" applyAlignment="1">
      <alignment horizontal="center" vertical="center" wrapText="1"/>
    </xf>
    <xf numFmtId="0" fontId="1" fillId="0" borderId="6" xfId="54" applyFont="1" applyFill="1" applyBorder="1" applyAlignment="1">
      <alignment horizontal="left" vertical="top" wrapText="1"/>
    </xf>
    <xf numFmtId="0" fontId="1" fillId="0" borderId="7" xfId="54" applyFont="1" applyFill="1" applyBorder="1" applyAlignment="1">
      <alignment horizontal="left" vertical="top" wrapText="1"/>
    </xf>
    <xf numFmtId="0" fontId="1" fillId="0" borderId="8" xfId="54" applyFont="1" applyFill="1" applyBorder="1" applyAlignment="1">
      <alignment horizontal="center" vertical="center" wrapText="1"/>
    </xf>
    <xf numFmtId="0" fontId="1" fillId="0" borderId="2" xfId="54" applyFont="1" applyFill="1" applyBorder="1" applyAlignment="1">
      <alignment horizontal="left" vertical="center" wrapText="1"/>
    </xf>
    <xf numFmtId="0" fontId="1" fillId="0" borderId="4" xfId="54" applyFont="1" applyFill="1" applyBorder="1" applyAlignment="1">
      <alignment horizontal="left" vertical="center" wrapText="1"/>
    </xf>
    <xf numFmtId="0" fontId="1" fillId="0" borderId="9" xfId="54" applyFont="1" applyFill="1" applyBorder="1" applyAlignment="1">
      <alignment horizontal="center" vertical="center" wrapText="1"/>
    </xf>
    <xf numFmtId="0" fontId="1" fillId="0" borderId="10" xfId="54" applyFont="1" applyFill="1" applyBorder="1" applyAlignment="1">
      <alignment horizontal="center" vertical="center" wrapText="1"/>
    </xf>
    <xf numFmtId="9" fontId="1" fillId="0" borderId="5" xfId="54" applyNumberFormat="1" applyFont="1" applyFill="1" applyBorder="1" applyAlignment="1">
      <alignment horizontal="center" vertical="center" wrapText="1"/>
    </xf>
    <xf numFmtId="0" fontId="7" fillId="0" borderId="5" xfId="54" applyFont="1" applyFill="1" applyBorder="1" applyAlignment="1">
      <alignment horizontal="center" vertical="center" wrapText="1"/>
    </xf>
    <xf numFmtId="0" fontId="1" fillId="0" borderId="11" xfId="54" applyFont="1" applyFill="1" applyBorder="1" applyAlignment="1">
      <alignment horizontal="center" vertical="center" wrapText="1"/>
    </xf>
    <xf numFmtId="0" fontId="1" fillId="0" borderId="12" xfId="54" applyFont="1" applyFill="1" applyBorder="1" applyAlignment="1">
      <alignment horizontal="center" vertical="center" wrapText="1"/>
    </xf>
    <xf numFmtId="0" fontId="1" fillId="0" borderId="2" xfId="54" applyFill="1" applyBorder="1" applyAlignment="1">
      <alignment horizontal="left" vertical="center" wrapText="1"/>
    </xf>
    <xf numFmtId="0" fontId="1" fillId="0" borderId="4" xfId="54" applyFill="1" applyBorder="1" applyAlignment="1">
      <alignment horizontal="left" vertical="center" wrapText="1"/>
    </xf>
    <xf numFmtId="0" fontId="1" fillId="0" borderId="0" xfId="54" applyNumberFormat="1" applyFont="1" applyFill="1" applyBorder="1" applyAlignment="1">
      <alignment vertical="center" wrapText="1"/>
    </xf>
    <xf numFmtId="0" fontId="1" fillId="0" borderId="0" xfId="54" applyNumberFormat="1" applyFill="1" applyBorder="1" applyAlignment="1">
      <alignment vertical="center" wrapText="1"/>
    </xf>
    <xf numFmtId="0" fontId="1" fillId="0" borderId="8" xfId="54" applyFont="1" applyFill="1" applyBorder="1" applyAlignment="1">
      <alignment horizontal="left" vertical="top" wrapText="1"/>
    </xf>
    <xf numFmtId="0" fontId="1" fillId="0" borderId="5" xfId="54" applyFill="1" applyBorder="1" applyAlignment="1">
      <alignment vertical="center" wrapText="1"/>
    </xf>
    <xf numFmtId="0" fontId="1" fillId="0" borderId="0" xfId="54" applyFont="1" applyFill="1" applyBorder="1" applyAlignment="1">
      <alignment vertical="center"/>
    </xf>
    <xf numFmtId="0" fontId="4" fillId="0" borderId="0" xfId="54" applyFont="1" applyFill="1" applyBorder="1" applyAlignment="1">
      <alignment horizontal="center" vertical="center" wrapText="1"/>
    </xf>
    <xf numFmtId="0" fontId="4" fillId="0" borderId="0" xfId="54" applyFont="1" applyFill="1" applyAlignment="1">
      <alignment horizontal="center" vertical="center" wrapText="1"/>
    </xf>
    <xf numFmtId="0" fontId="1" fillId="0" borderId="5" xfId="54" applyFont="1" applyFill="1" applyBorder="1" applyAlignment="1">
      <alignment vertical="center" wrapText="1"/>
    </xf>
    <xf numFmtId="0" fontId="6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" fillId="0" borderId="7" xfId="54" applyFont="1" applyFill="1" applyBorder="1" applyAlignment="1">
      <alignment horizontal="center" vertical="center" wrapText="1"/>
    </xf>
    <xf numFmtId="0" fontId="1" fillId="0" borderId="5" xfId="54" applyFont="1" applyFill="1" applyBorder="1" applyAlignment="1">
      <alignment horizontal="left" vertical="top" wrapText="1"/>
    </xf>
    <xf numFmtId="0" fontId="0" fillId="0" borderId="0" xfId="0" applyFill="1"/>
    <xf numFmtId="0" fontId="4" fillId="0" borderId="0" xfId="0" applyFont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Fill="1" applyBorder="1"/>
    <xf numFmtId="0" fontId="0" fillId="0" borderId="5" xfId="0" applyBorder="1"/>
    <xf numFmtId="0" fontId="6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176" fontId="0" fillId="0" borderId="0" xfId="0" applyNumberFormat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right" vertical="center" wrapText="1"/>
    </xf>
    <xf numFmtId="0" fontId="0" fillId="0" borderId="5" xfId="0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NumberForma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4" fontId="0" fillId="0" borderId="5" xfId="0" applyNumberForma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 indent="2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 indent="2"/>
    </xf>
    <xf numFmtId="0" fontId="8" fillId="0" borderId="5" xfId="0" applyFont="1" applyFill="1" applyBorder="1" applyAlignment="1">
      <alignment horizontal="left" vertical="center" wrapText="1" indent="4"/>
    </xf>
    <xf numFmtId="0" fontId="11" fillId="0" borderId="16" xfId="0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6" fillId="0" borderId="5" xfId="0" applyFont="1" applyFill="1" applyBorder="1"/>
    <xf numFmtId="0" fontId="0" fillId="0" borderId="5" xfId="0" applyFill="1" applyBorder="1" applyAlignment="1" applyProtection="1">
      <alignment horizontal="left" vertical="center"/>
    </xf>
    <xf numFmtId="2" fontId="10" fillId="0" borderId="5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177" fontId="0" fillId="0" borderId="5" xfId="0" applyNumberFormat="1" applyFont="1" applyFill="1" applyBorder="1" applyAlignment="1" applyProtection="1">
      <alignment horizontal="right" vertical="center"/>
    </xf>
    <xf numFmtId="2" fontId="0" fillId="0" borderId="5" xfId="0" applyNumberFormat="1" applyFill="1" applyBorder="1" applyAlignment="1" applyProtection="1">
      <alignment horizontal="center" vertical="center"/>
    </xf>
    <xf numFmtId="4" fontId="0" fillId="0" borderId="5" xfId="0" applyNumberFormat="1" applyBorder="1" applyAlignment="1">
      <alignment horizontal="right" vertical="center" wrapText="1"/>
    </xf>
    <xf numFmtId="0" fontId="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Border="1" applyAlignment="1">
      <alignment vertical="center" wrapText="1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vertical="center"/>
    </xf>
    <xf numFmtId="49" fontId="15" fillId="0" borderId="0" xfId="0" applyNumberFormat="1" applyFont="1" applyFill="1" applyAlignment="1" applyProtection="1">
      <alignment horizontal="center" vertical="center"/>
    </xf>
    <xf numFmtId="0" fontId="15" fillId="0" borderId="0" xfId="0" applyFont="1" applyBorder="1" applyAlignment="1">
      <alignment horizontal="left"/>
    </xf>
    <xf numFmtId="0" fontId="0" fillId="0" borderId="0" xfId="0" applyBorder="1"/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showGridLines="0" showZeros="0" workbookViewId="0">
      <selection activeCell="B8" sqref="B8"/>
    </sheetView>
  </sheetViews>
  <sheetFormatPr defaultColWidth="9.12222222222222" defaultRowHeight="11.25" outlineLevelCol="3"/>
  <cols>
    <col min="1" max="1" width="163" customWidth="1"/>
    <col min="2" max="177" width="9.12222222222222" customWidth="1"/>
  </cols>
  <sheetData>
    <row r="1" ht="19.05" customHeight="1" spans="1:1">
      <c r="A1" t="s">
        <v>0</v>
      </c>
    </row>
    <row r="2" ht="93" customHeight="1" spans="1:4">
      <c r="A2" s="186" t="s">
        <v>1</v>
      </c>
      <c r="B2" s="187"/>
      <c r="C2" s="187"/>
      <c r="D2" s="187"/>
    </row>
    <row r="3" ht="93.75" customHeight="1" spans="1:1">
      <c r="A3" s="188"/>
    </row>
    <row r="4" ht="81.75" customHeight="1" spans="1:1">
      <c r="A4" s="189" t="s">
        <v>2</v>
      </c>
    </row>
    <row r="5" ht="40.95" customHeight="1" spans="1:1">
      <c r="A5" s="189" t="s">
        <v>3</v>
      </c>
    </row>
    <row r="6" ht="37.05" customHeight="1" spans="1:1">
      <c r="A6" s="189" t="s">
        <v>4</v>
      </c>
    </row>
    <row r="7" ht="12.75" customHeight="1" spans="1:1">
      <c r="A7" s="190"/>
    </row>
    <row r="8" ht="12.75" customHeight="1" spans="1:1">
      <c r="A8" s="190"/>
    </row>
    <row r="9" ht="12.75" customHeight="1" spans="1:1">
      <c r="A9" s="190"/>
    </row>
    <row r="10" ht="12.75" customHeight="1" spans="1:1">
      <c r="A10" s="190"/>
    </row>
    <row r="11" ht="12.75" customHeight="1" spans="1:1">
      <c r="A11" s="190"/>
    </row>
    <row r="12" ht="12.75" customHeight="1" spans="1:1">
      <c r="A12" s="190"/>
    </row>
    <row r="13" ht="12.75" customHeight="1" spans="1:1">
      <c r="A13" s="190"/>
    </row>
  </sheetData>
  <printOptions horizontalCentered="1" verticalCentered="1"/>
  <pageMargins left="0.75" right="0.75" top="0.789583333333333" bottom="1" header="0" footer="0"/>
  <pageSetup paperSize="9" scale="95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9"/>
  <sheetViews>
    <sheetView showGridLines="0" showZeros="0" workbookViewId="0">
      <selection activeCell="J27" sqref="J27"/>
    </sheetView>
  </sheetViews>
  <sheetFormatPr defaultColWidth="9.12222222222222" defaultRowHeight="12.75" customHeight="1" outlineLevelCol="7"/>
  <cols>
    <col min="1" max="1" width="19" customWidth="1"/>
    <col min="2" max="4" width="31.6222222222222" customWidth="1"/>
    <col min="5" max="8" width="21.3777777777778" customWidth="1"/>
  </cols>
  <sheetData>
    <row r="1" ht="30" customHeight="1" spans="1:1">
      <c r="A1" s="95" t="s">
        <v>25</v>
      </c>
    </row>
    <row r="2" ht="28.5" customHeight="1" spans="1:8">
      <c r="A2" s="96" t="s">
        <v>285</v>
      </c>
      <c r="B2" s="96"/>
      <c r="C2" s="96"/>
      <c r="D2" s="96"/>
      <c r="E2" s="96"/>
      <c r="F2" s="96"/>
      <c r="G2" s="96"/>
      <c r="H2" s="96"/>
    </row>
    <row r="3" ht="22.5" customHeight="1" spans="8:8">
      <c r="H3" s="111" t="s">
        <v>47</v>
      </c>
    </row>
    <row r="4" ht="22.5" customHeight="1" spans="1:8">
      <c r="A4" s="114" t="s">
        <v>207</v>
      </c>
      <c r="B4" s="114" t="s">
        <v>208</v>
      </c>
      <c r="C4" s="114" t="s">
        <v>209</v>
      </c>
      <c r="D4" s="114" t="s">
        <v>210</v>
      </c>
      <c r="E4" s="114" t="s">
        <v>131</v>
      </c>
      <c r="F4" s="114" t="s">
        <v>164</v>
      </c>
      <c r="G4" s="114" t="s">
        <v>165</v>
      </c>
      <c r="H4" s="114" t="s">
        <v>167</v>
      </c>
    </row>
    <row r="5" ht="15.75" customHeight="1" spans="1:8">
      <c r="A5" s="105" t="s">
        <v>141</v>
      </c>
      <c r="B5" s="105" t="s">
        <v>131</v>
      </c>
      <c r="C5" s="105" t="s">
        <v>141</v>
      </c>
      <c r="D5" s="105" t="s">
        <v>141</v>
      </c>
      <c r="E5" s="106">
        <v>32674982</v>
      </c>
      <c r="F5" s="106">
        <v>31604998</v>
      </c>
      <c r="G5" s="106">
        <v>1069984</v>
      </c>
      <c r="H5" s="105" t="s">
        <v>141</v>
      </c>
    </row>
    <row r="6" customHeight="1" spans="1:8">
      <c r="A6" s="105" t="s">
        <v>211</v>
      </c>
      <c r="B6" s="105" t="s">
        <v>212</v>
      </c>
      <c r="C6" s="105" t="s">
        <v>141</v>
      </c>
      <c r="D6" s="105" t="s">
        <v>141</v>
      </c>
      <c r="E6" s="106">
        <v>30903646</v>
      </c>
      <c r="F6" s="106">
        <v>30903646</v>
      </c>
      <c r="G6" s="106">
        <v>0</v>
      </c>
      <c r="H6" s="105" t="s">
        <v>141</v>
      </c>
    </row>
    <row r="7" customHeight="1" spans="1:8">
      <c r="A7" s="105" t="s">
        <v>213</v>
      </c>
      <c r="B7" s="146" t="s">
        <v>214</v>
      </c>
      <c r="C7" s="105" t="s">
        <v>215</v>
      </c>
      <c r="D7" s="105" t="s">
        <v>216</v>
      </c>
      <c r="E7" s="106">
        <v>3847428</v>
      </c>
      <c r="F7" s="106">
        <v>3847428</v>
      </c>
      <c r="G7" s="106">
        <v>0</v>
      </c>
      <c r="H7" s="105" t="s">
        <v>217</v>
      </c>
    </row>
    <row r="8" customHeight="1" spans="1:8">
      <c r="A8" s="105" t="s">
        <v>213</v>
      </c>
      <c r="B8" s="146" t="s">
        <v>214</v>
      </c>
      <c r="C8" s="105" t="s">
        <v>218</v>
      </c>
      <c r="D8" s="105" t="s">
        <v>212</v>
      </c>
      <c r="E8" s="106">
        <v>5957448</v>
      </c>
      <c r="F8" s="106">
        <v>5957448</v>
      </c>
      <c r="G8" s="106">
        <v>0</v>
      </c>
      <c r="H8" s="105" t="s">
        <v>217</v>
      </c>
    </row>
    <row r="9" customHeight="1" spans="1:8">
      <c r="A9" s="105" t="s">
        <v>219</v>
      </c>
      <c r="B9" s="146" t="s">
        <v>220</v>
      </c>
      <c r="C9" s="105" t="s">
        <v>215</v>
      </c>
      <c r="D9" s="105" t="s">
        <v>216</v>
      </c>
      <c r="E9" s="106">
        <v>2346850</v>
      </c>
      <c r="F9" s="106">
        <v>2346850</v>
      </c>
      <c r="G9" s="106">
        <v>0</v>
      </c>
      <c r="H9" s="105" t="s">
        <v>217</v>
      </c>
    </row>
    <row r="10" customHeight="1" spans="1:8">
      <c r="A10" s="105" t="s">
        <v>219</v>
      </c>
      <c r="B10" s="146" t="s">
        <v>220</v>
      </c>
      <c r="C10" s="105" t="s">
        <v>218</v>
      </c>
      <c r="D10" s="105" t="s">
        <v>212</v>
      </c>
      <c r="E10" s="106">
        <v>351358</v>
      </c>
      <c r="F10" s="106">
        <v>351358</v>
      </c>
      <c r="G10" s="106">
        <v>0</v>
      </c>
      <c r="H10" s="105" t="s">
        <v>217</v>
      </c>
    </row>
    <row r="11" customHeight="1" spans="1:8">
      <c r="A11" s="105" t="s">
        <v>221</v>
      </c>
      <c r="B11" s="146" t="s">
        <v>222</v>
      </c>
      <c r="C11" s="105" t="s">
        <v>215</v>
      </c>
      <c r="D11" s="105" t="s">
        <v>216</v>
      </c>
      <c r="E11" s="106">
        <v>2168099</v>
      </c>
      <c r="F11" s="106">
        <v>2168099</v>
      </c>
      <c r="G11" s="106">
        <v>0</v>
      </c>
      <c r="H11" s="105" t="s">
        <v>217</v>
      </c>
    </row>
    <row r="12" customHeight="1" spans="1:8">
      <c r="A12" s="105" t="s">
        <v>221</v>
      </c>
      <c r="B12" s="146" t="s">
        <v>222</v>
      </c>
      <c r="C12" s="105" t="s">
        <v>218</v>
      </c>
      <c r="D12" s="105" t="s">
        <v>212</v>
      </c>
      <c r="E12" s="106">
        <v>3006740</v>
      </c>
      <c r="F12" s="106">
        <v>3006740</v>
      </c>
      <c r="G12" s="106">
        <v>0</v>
      </c>
      <c r="H12" s="105" t="s">
        <v>217</v>
      </c>
    </row>
    <row r="13" customHeight="1" spans="1:8">
      <c r="A13" s="105" t="s">
        <v>223</v>
      </c>
      <c r="B13" s="146" t="s">
        <v>224</v>
      </c>
      <c r="C13" s="105" t="s">
        <v>218</v>
      </c>
      <c r="D13" s="105" t="s">
        <v>212</v>
      </c>
      <c r="E13" s="106">
        <v>3538440</v>
      </c>
      <c r="F13" s="106">
        <v>3538440</v>
      </c>
      <c r="G13" s="106">
        <v>0</v>
      </c>
      <c r="H13" s="105" t="s">
        <v>217</v>
      </c>
    </row>
    <row r="14" customHeight="1" spans="1:8">
      <c r="A14" s="105" t="s">
        <v>225</v>
      </c>
      <c r="B14" s="146" t="s">
        <v>226</v>
      </c>
      <c r="C14" s="105" t="s">
        <v>227</v>
      </c>
      <c r="D14" s="105" t="s">
        <v>228</v>
      </c>
      <c r="E14" s="106">
        <v>1194264</v>
      </c>
      <c r="F14" s="106">
        <v>1194264</v>
      </c>
      <c r="G14" s="106">
        <v>0</v>
      </c>
      <c r="H14" s="105" t="s">
        <v>217</v>
      </c>
    </row>
    <row r="15" customHeight="1" spans="1:8">
      <c r="A15" s="105" t="s">
        <v>225</v>
      </c>
      <c r="B15" s="146" t="s">
        <v>226</v>
      </c>
      <c r="C15" s="105" t="s">
        <v>218</v>
      </c>
      <c r="D15" s="105" t="s">
        <v>212</v>
      </c>
      <c r="E15" s="106">
        <v>1861880</v>
      </c>
      <c r="F15" s="106">
        <v>1861880</v>
      </c>
      <c r="G15" s="106">
        <v>0</v>
      </c>
      <c r="H15" s="105" t="s">
        <v>217</v>
      </c>
    </row>
    <row r="16" customHeight="1" spans="1:8">
      <c r="A16" s="105" t="s">
        <v>229</v>
      </c>
      <c r="B16" s="146" t="s">
        <v>230</v>
      </c>
      <c r="C16" s="105" t="s">
        <v>227</v>
      </c>
      <c r="D16" s="105" t="s">
        <v>228</v>
      </c>
      <c r="E16" s="106">
        <v>597132</v>
      </c>
      <c r="F16" s="106">
        <v>597132</v>
      </c>
      <c r="G16" s="106">
        <v>0</v>
      </c>
      <c r="H16" s="105" t="s">
        <v>217</v>
      </c>
    </row>
    <row r="17" customHeight="1" spans="1:8">
      <c r="A17" s="105" t="s">
        <v>229</v>
      </c>
      <c r="B17" s="146" t="s">
        <v>230</v>
      </c>
      <c r="C17" s="105" t="s">
        <v>218</v>
      </c>
      <c r="D17" s="105" t="s">
        <v>212</v>
      </c>
      <c r="E17" s="106">
        <v>930940</v>
      </c>
      <c r="F17" s="106">
        <v>930940</v>
      </c>
      <c r="G17" s="106">
        <v>0</v>
      </c>
      <c r="H17" s="105" t="s">
        <v>217</v>
      </c>
    </row>
    <row r="18" customHeight="1" spans="1:8">
      <c r="A18" s="105" t="s">
        <v>231</v>
      </c>
      <c r="B18" s="146" t="s">
        <v>232</v>
      </c>
      <c r="C18" s="105" t="s">
        <v>227</v>
      </c>
      <c r="D18" s="105" t="s">
        <v>228</v>
      </c>
      <c r="E18" s="106">
        <v>667191</v>
      </c>
      <c r="F18" s="106">
        <v>667191</v>
      </c>
      <c r="G18" s="106">
        <v>0</v>
      </c>
      <c r="H18" s="105" t="s">
        <v>217</v>
      </c>
    </row>
    <row r="19" customHeight="1" spans="1:8">
      <c r="A19" s="105" t="s">
        <v>231</v>
      </c>
      <c r="B19" s="146" t="s">
        <v>232</v>
      </c>
      <c r="C19" s="105" t="s">
        <v>218</v>
      </c>
      <c r="D19" s="105" t="s">
        <v>212</v>
      </c>
      <c r="E19" s="106">
        <v>1130799</v>
      </c>
      <c r="F19" s="106">
        <v>1130799</v>
      </c>
      <c r="G19" s="106">
        <v>0</v>
      </c>
      <c r="H19" s="105" t="s">
        <v>217</v>
      </c>
    </row>
    <row r="20" customHeight="1" spans="1:8">
      <c r="A20" s="105" t="s">
        <v>233</v>
      </c>
      <c r="B20" s="146" t="s">
        <v>234</v>
      </c>
      <c r="C20" s="105" t="s">
        <v>227</v>
      </c>
      <c r="D20" s="105" t="s">
        <v>228</v>
      </c>
      <c r="E20" s="106">
        <v>14929</v>
      </c>
      <c r="F20" s="106">
        <v>14929</v>
      </c>
      <c r="G20" s="106">
        <v>0</v>
      </c>
      <c r="H20" s="105" t="s">
        <v>217</v>
      </c>
    </row>
    <row r="21" customHeight="1" spans="1:8">
      <c r="A21" s="105" t="s">
        <v>233</v>
      </c>
      <c r="B21" s="146" t="s">
        <v>234</v>
      </c>
      <c r="C21" s="105" t="s">
        <v>218</v>
      </c>
      <c r="D21" s="105" t="s">
        <v>212</v>
      </c>
      <c r="E21" s="106">
        <v>104736</v>
      </c>
      <c r="F21" s="106">
        <v>104736</v>
      </c>
      <c r="G21" s="106">
        <v>0</v>
      </c>
      <c r="H21" s="105" t="s">
        <v>217</v>
      </c>
    </row>
    <row r="22" customHeight="1" spans="1:8">
      <c r="A22" s="105" t="s">
        <v>235</v>
      </c>
      <c r="B22" s="146" t="s">
        <v>206</v>
      </c>
      <c r="C22" s="105" t="s">
        <v>236</v>
      </c>
      <c r="D22" s="105" t="s">
        <v>206</v>
      </c>
      <c r="E22" s="106">
        <v>971539</v>
      </c>
      <c r="F22" s="106">
        <v>971539</v>
      </c>
      <c r="G22" s="106">
        <v>0</v>
      </c>
      <c r="H22" s="105" t="s">
        <v>217</v>
      </c>
    </row>
    <row r="23" customHeight="1" spans="1:8">
      <c r="A23" s="105" t="s">
        <v>235</v>
      </c>
      <c r="B23" s="146" t="s">
        <v>206</v>
      </c>
      <c r="C23" s="105" t="s">
        <v>218</v>
      </c>
      <c r="D23" s="105" t="s">
        <v>212</v>
      </c>
      <c r="E23" s="106">
        <v>1532730</v>
      </c>
      <c r="F23" s="106">
        <v>1532730</v>
      </c>
      <c r="G23" s="106">
        <v>0</v>
      </c>
      <c r="H23" s="105" t="s">
        <v>217</v>
      </c>
    </row>
    <row r="24" customHeight="1" spans="1:8">
      <c r="A24" s="105" t="s">
        <v>237</v>
      </c>
      <c r="B24" s="146" t="s">
        <v>238</v>
      </c>
      <c r="C24" s="105" t="s">
        <v>218</v>
      </c>
      <c r="D24" s="105" t="s">
        <v>212</v>
      </c>
      <c r="E24" s="106">
        <v>681143</v>
      </c>
      <c r="F24" s="106">
        <v>681143</v>
      </c>
      <c r="G24" s="106">
        <v>0</v>
      </c>
      <c r="H24" s="105" t="s">
        <v>217</v>
      </c>
    </row>
    <row r="25" customHeight="1" spans="1:8">
      <c r="A25" s="105" t="s">
        <v>239</v>
      </c>
      <c r="B25" s="105" t="s">
        <v>240</v>
      </c>
      <c r="C25" s="105" t="s">
        <v>141</v>
      </c>
      <c r="D25" s="105" t="s">
        <v>141</v>
      </c>
      <c r="E25" s="106">
        <v>1628464</v>
      </c>
      <c r="F25" s="106">
        <v>558480</v>
      </c>
      <c r="G25" s="106">
        <v>1069984</v>
      </c>
      <c r="H25" s="105" t="s">
        <v>141</v>
      </c>
    </row>
    <row r="26" customHeight="1" spans="1:8">
      <c r="A26" s="105" t="s">
        <v>241</v>
      </c>
      <c r="B26" s="146" t="s">
        <v>242</v>
      </c>
      <c r="C26" s="105" t="s">
        <v>243</v>
      </c>
      <c r="D26" s="105" t="s">
        <v>244</v>
      </c>
      <c r="E26" s="106">
        <v>192000</v>
      </c>
      <c r="F26" s="106">
        <v>0</v>
      </c>
      <c r="G26" s="106">
        <v>192000</v>
      </c>
      <c r="H26" s="105" t="s">
        <v>217</v>
      </c>
    </row>
    <row r="27" customHeight="1" spans="1:8">
      <c r="A27" s="105" t="s">
        <v>241</v>
      </c>
      <c r="B27" s="146" t="s">
        <v>242</v>
      </c>
      <c r="C27" s="105" t="s">
        <v>245</v>
      </c>
      <c r="D27" s="105" t="s">
        <v>240</v>
      </c>
      <c r="E27" s="106">
        <v>68000</v>
      </c>
      <c r="F27" s="106">
        <v>0</v>
      </c>
      <c r="G27" s="106">
        <v>68000</v>
      </c>
      <c r="H27" s="105" t="s">
        <v>217</v>
      </c>
    </row>
    <row r="28" customHeight="1" spans="1:8">
      <c r="A28" s="105" t="s">
        <v>246</v>
      </c>
      <c r="B28" s="146" t="s">
        <v>247</v>
      </c>
      <c r="C28" s="105" t="s">
        <v>243</v>
      </c>
      <c r="D28" s="105" t="s">
        <v>244</v>
      </c>
      <c r="E28" s="106">
        <v>12000</v>
      </c>
      <c r="F28" s="106">
        <v>0</v>
      </c>
      <c r="G28" s="106">
        <v>12000</v>
      </c>
      <c r="H28" s="105" t="s">
        <v>217</v>
      </c>
    </row>
    <row r="29" customHeight="1" spans="1:8">
      <c r="A29" s="105" t="s">
        <v>246</v>
      </c>
      <c r="B29" s="146" t="s">
        <v>247</v>
      </c>
      <c r="C29" s="105" t="s">
        <v>245</v>
      </c>
      <c r="D29" s="105" t="s">
        <v>240</v>
      </c>
      <c r="E29" s="106">
        <v>13000</v>
      </c>
      <c r="F29" s="106">
        <v>0</v>
      </c>
      <c r="G29" s="106">
        <v>13000</v>
      </c>
      <c r="H29" s="105" t="s">
        <v>217</v>
      </c>
    </row>
    <row r="30" customHeight="1" spans="1:8">
      <c r="A30" s="105" t="s">
        <v>248</v>
      </c>
      <c r="B30" s="146" t="s">
        <v>249</v>
      </c>
      <c r="C30" s="105" t="s">
        <v>243</v>
      </c>
      <c r="D30" s="105" t="s">
        <v>244</v>
      </c>
      <c r="E30" s="106">
        <v>8000</v>
      </c>
      <c r="F30" s="106">
        <v>0</v>
      </c>
      <c r="G30" s="106">
        <v>8000</v>
      </c>
      <c r="H30" s="105" t="s">
        <v>217</v>
      </c>
    </row>
    <row r="31" customHeight="1" spans="1:8">
      <c r="A31" s="105" t="s">
        <v>250</v>
      </c>
      <c r="B31" s="146" t="s">
        <v>251</v>
      </c>
      <c r="C31" s="105" t="s">
        <v>243</v>
      </c>
      <c r="D31" s="105" t="s">
        <v>244</v>
      </c>
      <c r="E31" s="106">
        <v>22000</v>
      </c>
      <c r="F31" s="106">
        <v>0</v>
      </c>
      <c r="G31" s="106">
        <v>22000</v>
      </c>
      <c r="H31" s="105" t="s">
        <v>217</v>
      </c>
    </row>
    <row r="32" customHeight="1" spans="1:8">
      <c r="A32" s="105" t="s">
        <v>252</v>
      </c>
      <c r="B32" s="146" t="s">
        <v>253</v>
      </c>
      <c r="C32" s="105" t="s">
        <v>243</v>
      </c>
      <c r="D32" s="105" t="s">
        <v>244</v>
      </c>
      <c r="E32" s="106">
        <v>15000</v>
      </c>
      <c r="F32" s="106">
        <v>0</v>
      </c>
      <c r="G32" s="106">
        <v>15000</v>
      </c>
      <c r="H32" s="105" t="s">
        <v>217</v>
      </c>
    </row>
    <row r="33" customHeight="1" spans="1:8">
      <c r="A33" s="105" t="s">
        <v>252</v>
      </c>
      <c r="B33" s="146" t="s">
        <v>253</v>
      </c>
      <c r="C33" s="105" t="s">
        <v>245</v>
      </c>
      <c r="D33" s="105" t="s">
        <v>240</v>
      </c>
      <c r="E33" s="106">
        <v>5000</v>
      </c>
      <c r="F33" s="106">
        <v>0</v>
      </c>
      <c r="G33" s="106">
        <v>5000</v>
      </c>
      <c r="H33" s="105" t="s">
        <v>217</v>
      </c>
    </row>
    <row r="34" customHeight="1" spans="1:8">
      <c r="A34" s="105" t="s">
        <v>254</v>
      </c>
      <c r="B34" s="146" t="s">
        <v>255</v>
      </c>
      <c r="C34" s="105" t="s">
        <v>243</v>
      </c>
      <c r="D34" s="105" t="s">
        <v>244</v>
      </c>
      <c r="E34" s="106">
        <v>120420</v>
      </c>
      <c r="F34" s="106">
        <v>0</v>
      </c>
      <c r="G34" s="106">
        <v>120420</v>
      </c>
      <c r="H34" s="105" t="s">
        <v>217</v>
      </c>
    </row>
    <row r="35" customHeight="1" spans="1:8">
      <c r="A35" s="105" t="s">
        <v>254</v>
      </c>
      <c r="B35" s="146" t="s">
        <v>255</v>
      </c>
      <c r="C35" s="105" t="s">
        <v>245</v>
      </c>
      <c r="D35" s="105" t="s">
        <v>240</v>
      </c>
      <c r="E35" s="106">
        <v>15000</v>
      </c>
      <c r="F35" s="106">
        <v>0</v>
      </c>
      <c r="G35" s="106">
        <v>15000</v>
      </c>
      <c r="H35" s="105" t="s">
        <v>217</v>
      </c>
    </row>
    <row r="36" customHeight="1" spans="1:8">
      <c r="A36" s="105" t="s">
        <v>256</v>
      </c>
      <c r="B36" s="146" t="s">
        <v>257</v>
      </c>
      <c r="C36" s="105" t="s">
        <v>245</v>
      </c>
      <c r="D36" s="105" t="s">
        <v>240</v>
      </c>
      <c r="E36" s="106">
        <v>10000</v>
      </c>
      <c r="F36" s="106">
        <v>0</v>
      </c>
      <c r="G36" s="106">
        <v>10000</v>
      </c>
      <c r="H36" s="105" t="s">
        <v>217</v>
      </c>
    </row>
    <row r="37" customHeight="1" spans="1:8">
      <c r="A37" s="105" t="s">
        <v>258</v>
      </c>
      <c r="B37" s="146" t="s">
        <v>259</v>
      </c>
      <c r="C37" s="105" t="s">
        <v>260</v>
      </c>
      <c r="D37" s="105" t="s">
        <v>259</v>
      </c>
      <c r="E37" s="106">
        <v>25000</v>
      </c>
      <c r="F37" s="106">
        <v>0</v>
      </c>
      <c r="G37" s="106">
        <v>25000</v>
      </c>
      <c r="H37" s="105" t="s">
        <v>217</v>
      </c>
    </row>
    <row r="38" customHeight="1" spans="1:8">
      <c r="A38" s="105" t="s">
        <v>261</v>
      </c>
      <c r="B38" s="146" t="s">
        <v>262</v>
      </c>
      <c r="C38" s="105" t="s">
        <v>263</v>
      </c>
      <c r="D38" s="105" t="s">
        <v>262</v>
      </c>
      <c r="E38" s="106">
        <v>2000</v>
      </c>
      <c r="F38" s="106">
        <v>0</v>
      </c>
      <c r="G38" s="106">
        <v>2000</v>
      </c>
      <c r="H38" s="105" t="s">
        <v>217</v>
      </c>
    </row>
    <row r="39" customHeight="1" spans="1:8">
      <c r="A39" s="105" t="s">
        <v>264</v>
      </c>
      <c r="B39" s="146" t="s">
        <v>265</v>
      </c>
      <c r="C39" s="105" t="s">
        <v>243</v>
      </c>
      <c r="D39" s="105" t="s">
        <v>244</v>
      </c>
      <c r="E39" s="106">
        <v>197500</v>
      </c>
      <c r="F39" s="106">
        <v>0</v>
      </c>
      <c r="G39" s="106">
        <v>197500</v>
      </c>
      <c r="H39" s="105" t="s">
        <v>217</v>
      </c>
    </row>
    <row r="40" customHeight="1" spans="1:8">
      <c r="A40" s="105" t="s">
        <v>264</v>
      </c>
      <c r="B40" s="146" t="s">
        <v>265</v>
      </c>
      <c r="C40" s="105" t="s">
        <v>245</v>
      </c>
      <c r="D40" s="105" t="s">
        <v>240</v>
      </c>
      <c r="E40" s="106">
        <v>62500</v>
      </c>
      <c r="F40" s="106">
        <v>0</v>
      </c>
      <c r="G40" s="106">
        <v>62500</v>
      </c>
      <c r="H40" s="105" t="s">
        <v>217</v>
      </c>
    </row>
    <row r="41" customHeight="1" spans="1:8">
      <c r="A41" s="105" t="s">
        <v>266</v>
      </c>
      <c r="B41" s="146" t="s">
        <v>267</v>
      </c>
      <c r="C41" s="105" t="s">
        <v>243</v>
      </c>
      <c r="D41" s="105" t="s">
        <v>244</v>
      </c>
      <c r="E41" s="106">
        <v>2844</v>
      </c>
      <c r="F41" s="106">
        <v>0</v>
      </c>
      <c r="G41" s="106">
        <v>2844</v>
      </c>
      <c r="H41" s="105" t="s">
        <v>217</v>
      </c>
    </row>
    <row r="42" customHeight="1" spans="1:8">
      <c r="A42" s="105" t="s">
        <v>266</v>
      </c>
      <c r="B42" s="146" t="s">
        <v>267</v>
      </c>
      <c r="C42" s="105" t="s">
        <v>245</v>
      </c>
      <c r="D42" s="105" t="s">
        <v>240</v>
      </c>
      <c r="E42" s="106">
        <v>900</v>
      </c>
      <c r="F42" s="106">
        <v>0</v>
      </c>
      <c r="G42" s="106">
        <v>900</v>
      </c>
      <c r="H42" s="105" t="s">
        <v>217</v>
      </c>
    </row>
    <row r="43" customHeight="1" spans="1:8">
      <c r="A43" s="105" t="s">
        <v>268</v>
      </c>
      <c r="B43" s="146" t="s">
        <v>269</v>
      </c>
      <c r="C43" s="105" t="s">
        <v>245</v>
      </c>
      <c r="D43" s="105" t="s">
        <v>240</v>
      </c>
      <c r="E43" s="106">
        <v>45000</v>
      </c>
      <c r="F43" s="106">
        <v>0</v>
      </c>
      <c r="G43" s="106">
        <v>45000</v>
      </c>
      <c r="H43" s="105" t="s">
        <v>217</v>
      </c>
    </row>
    <row r="44" customHeight="1" spans="1:8">
      <c r="A44" s="105" t="s">
        <v>270</v>
      </c>
      <c r="B44" s="146" t="s">
        <v>271</v>
      </c>
      <c r="C44" s="105" t="s">
        <v>243</v>
      </c>
      <c r="D44" s="105" t="s">
        <v>244</v>
      </c>
      <c r="E44" s="106">
        <v>694600</v>
      </c>
      <c r="F44" s="106">
        <v>558480</v>
      </c>
      <c r="G44" s="106">
        <v>136120</v>
      </c>
      <c r="H44" s="105" t="s">
        <v>217</v>
      </c>
    </row>
    <row r="45" customHeight="1" spans="1:8">
      <c r="A45" s="105" t="s">
        <v>272</v>
      </c>
      <c r="B45" s="146" t="s">
        <v>273</v>
      </c>
      <c r="C45" s="105" t="s">
        <v>274</v>
      </c>
      <c r="D45" s="105" t="s">
        <v>273</v>
      </c>
      <c r="E45" s="106">
        <v>93800</v>
      </c>
      <c r="F45" s="106">
        <v>0</v>
      </c>
      <c r="G45" s="106">
        <v>93800</v>
      </c>
      <c r="H45" s="105" t="s">
        <v>217</v>
      </c>
    </row>
    <row r="46" customHeight="1" spans="1:8">
      <c r="A46" s="105" t="s">
        <v>272</v>
      </c>
      <c r="B46" s="146" t="s">
        <v>273</v>
      </c>
      <c r="C46" s="105" t="s">
        <v>245</v>
      </c>
      <c r="D46" s="105" t="s">
        <v>240</v>
      </c>
      <c r="E46" s="106">
        <v>23900</v>
      </c>
      <c r="F46" s="106">
        <v>0</v>
      </c>
      <c r="G46" s="106">
        <v>23900</v>
      </c>
      <c r="H46" s="105" t="s">
        <v>217</v>
      </c>
    </row>
    <row r="47" customHeight="1" spans="1:8">
      <c r="A47" s="105" t="s">
        <v>275</v>
      </c>
      <c r="B47" s="105" t="s">
        <v>276</v>
      </c>
      <c r="C47" s="105" t="s">
        <v>141</v>
      </c>
      <c r="D47" s="105" t="s">
        <v>141</v>
      </c>
      <c r="E47" s="106">
        <v>142872</v>
      </c>
      <c r="F47" s="106">
        <v>142872</v>
      </c>
      <c r="G47" s="106">
        <v>0</v>
      </c>
      <c r="H47" s="105" t="s">
        <v>141</v>
      </c>
    </row>
    <row r="48" customHeight="1" spans="1:8">
      <c r="A48" s="105" t="s">
        <v>277</v>
      </c>
      <c r="B48" s="146" t="s">
        <v>278</v>
      </c>
      <c r="C48" s="105" t="s">
        <v>279</v>
      </c>
      <c r="D48" s="105" t="s">
        <v>280</v>
      </c>
      <c r="E48" s="106">
        <v>94632</v>
      </c>
      <c r="F48" s="106">
        <v>94632</v>
      </c>
      <c r="G48" s="106">
        <v>0</v>
      </c>
      <c r="H48" s="105" t="s">
        <v>217</v>
      </c>
    </row>
    <row r="49" customHeight="1" spans="1:8">
      <c r="A49" s="105" t="s">
        <v>281</v>
      </c>
      <c r="B49" s="146" t="s">
        <v>282</v>
      </c>
      <c r="C49" s="105" t="s">
        <v>283</v>
      </c>
      <c r="D49" s="105" t="s">
        <v>284</v>
      </c>
      <c r="E49" s="106">
        <v>48240</v>
      </c>
      <c r="F49" s="106">
        <v>48240</v>
      </c>
      <c r="G49" s="106">
        <v>0</v>
      </c>
      <c r="H49" s="105" t="s">
        <v>217</v>
      </c>
    </row>
  </sheetData>
  <mergeCells count="1">
    <mergeCell ref="A2:H2"/>
  </mergeCells>
  <printOptions horizontalCentered="1"/>
  <pageMargins left="0.156944444444444" right="0.590277777777778" top="0.236111111111111" bottom="0.0388888888888889" header="0.0784722222222222" footer="0.0388888888888889"/>
  <pageSetup paperSize="9" scale="7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topLeftCell="C1" workbookViewId="0">
      <selection activeCell="D6" sqref="D6"/>
    </sheetView>
  </sheetViews>
  <sheetFormatPr defaultColWidth="9.12222222222222" defaultRowHeight="12.75" customHeight="1"/>
  <cols>
    <col min="1" max="1" width="27.8777777777778" customWidth="1"/>
    <col min="2" max="2" width="23.3777777777778" customWidth="1"/>
    <col min="3" max="3" width="35.1222222222222" customWidth="1"/>
    <col min="4" max="4" width="28.6222222222222" customWidth="1"/>
    <col min="5" max="5" width="42.6222222222222" customWidth="1"/>
    <col min="6" max="6" width="26" customWidth="1"/>
    <col min="7" max="7" width="39.6222222222222" customWidth="1"/>
    <col min="8" max="8" width="24.1222222222222" customWidth="1"/>
    <col min="9" max="11" width="9.12222222222222" customWidth="1"/>
    <col min="12" max="12" width="23.3777777777778" customWidth="1"/>
  </cols>
  <sheetData>
    <row r="1" ht="22.5" customHeight="1" spans="1:8">
      <c r="A1" s="124" t="s">
        <v>27</v>
      </c>
      <c r="B1" s="125"/>
      <c r="C1" s="125"/>
      <c r="D1" s="125"/>
      <c r="E1" s="125"/>
      <c r="F1" s="125"/>
      <c r="G1" s="125"/>
      <c r="H1" s="126"/>
    </row>
    <row r="2" ht="22.5" customHeight="1" spans="1:8">
      <c r="A2" s="127" t="s">
        <v>28</v>
      </c>
      <c r="B2" s="127"/>
      <c r="C2" s="127"/>
      <c r="D2" s="127"/>
      <c r="E2" s="127"/>
      <c r="F2" s="127"/>
      <c r="G2" s="127"/>
      <c r="H2" s="127"/>
    </row>
    <row r="3" ht="22.5" customHeight="1" spans="1:8">
      <c r="A3" s="128"/>
      <c r="B3" s="128"/>
      <c r="C3" s="129"/>
      <c r="D3" s="129"/>
      <c r="E3" s="130"/>
      <c r="F3" s="130"/>
      <c r="G3" s="130"/>
      <c r="H3" s="131" t="s">
        <v>47</v>
      </c>
    </row>
    <row r="4" ht="22.5" customHeight="1" spans="1:8">
      <c r="A4" s="132" t="s">
        <v>48</v>
      </c>
      <c r="B4" s="132"/>
      <c r="C4" s="132" t="s">
        <v>49</v>
      </c>
      <c r="D4" s="132"/>
      <c r="E4" s="132"/>
      <c r="F4" s="132"/>
      <c r="G4" s="132"/>
      <c r="H4" s="132"/>
    </row>
    <row r="5" ht="22.5" customHeight="1" spans="1:8">
      <c r="A5" s="132" t="s">
        <v>50</v>
      </c>
      <c r="B5" s="132" t="s">
        <v>51</v>
      </c>
      <c r="C5" s="132" t="s">
        <v>52</v>
      </c>
      <c r="D5" s="133" t="s">
        <v>51</v>
      </c>
      <c r="E5" s="132" t="s">
        <v>53</v>
      </c>
      <c r="F5" s="132" t="s">
        <v>51</v>
      </c>
      <c r="G5" s="132" t="s">
        <v>54</v>
      </c>
      <c r="H5" s="132" t="s">
        <v>51</v>
      </c>
    </row>
    <row r="6" ht="22.5" customHeight="1" spans="1:8">
      <c r="A6" s="134" t="s">
        <v>286</v>
      </c>
      <c r="B6" s="135"/>
      <c r="C6" s="136" t="s">
        <v>287</v>
      </c>
      <c r="D6" s="137"/>
      <c r="E6" s="138" t="s">
        <v>288</v>
      </c>
      <c r="F6" s="138"/>
      <c r="G6" s="139" t="s">
        <v>289</v>
      </c>
      <c r="H6" s="137"/>
    </row>
    <row r="7" ht="22.5" customHeight="1" spans="1:8">
      <c r="A7" s="140"/>
      <c r="B7" s="135"/>
      <c r="C7" s="136" t="s">
        <v>290</v>
      </c>
      <c r="D7" s="137"/>
      <c r="E7" s="139" t="s">
        <v>291</v>
      </c>
      <c r="F7" s="139"/>
      <c r="G7" s="139" t="s">
        <v>292</v>
      </c>
      <c r="H7" s="106" t="s">
        <v>293</v>
      </c>
    </row>
    <row r="8" ht="22.5" customHeight="1" spans="1:10">
      <c r="A8" s="140"/>
      <c r="B8" s="135"/>
      <c r="C8" s="136" t="s">
        <v>294</v>
      </c>
      <c r="D8" s="137"/>
      <c r="E8" s="139" t="s">
        <v>295</v>
      </c>
      <c r="F8" s="139"/>
      <c r="G8" s="139" t="s">
        <v>296</v>
      </c>
      <c r="H8" s="106"/>
      <c r="J8" s="95"/>
    </row>
    <row r="9" ht="22.5" customHeight="1" spans="1:8">
      <c r="A9" s="134"/>
      <c r="B9" s="135"/>
      <c r="C9" s="136" t="s">
        <v>297</v>
      </c>
      <c r="D9" s="137"/>
      <c r="E9" s="139" t="s">
        <v>298</v>
      </c>
      <c r="F9" s="139"/>
      <c r="G9" s="139" t="s">
        <v>299</v>
      </c>
      <c r="H9" s="137"/>
    </row>
    <row r="10" ht="22.5" customHeight="1" spans="1:9">
      <c r="A10" s="134"/>
      <c r="B10" s="135"/>
      <c r="C10" s="136" t="s">
        <v>300</v>
      </c>
      <c r="D10" s="106">
        <v>16500000</v>
      </c>
      <c r="E10" s="139" t="s">
        <v>301</v>
      </c>
      <c r="F10" s="139"/>
      <c r="G10" s="139" t="s">
        <v>302</v>
      </c>
      <c r="H10" s="106" t="s">
        <v>303</v>
      </c>
      <c r="I10" s="95"/>
    </row>
    <row r="11" ht="22.5" customHeight="1" spans="1:9">
      <c r="A11" s="140"/>
      <c r="B11" s="135"/>
      <c r="C11" s="136" t="s">
        <v>304</v>
      </c>
      <c r="D11" s="137"/>
      <c r="E11" s="139" t="s">
        <v>305</v>
      </c>
      <c r="F11" s="106" t="s">
        <v>306</v>
      </c>
      <c r="G11" s="139" t="s">
        <v>307</v>
      </c>
      <c r="H11" s="137"/>
      <c r="I11" s="95"/>
    </row>
    <row r="12" ht="22.5" customHeight="1" spans="1:9">
      <c r="A12" s="140"/>
      <c r="B12" s="135"/>
      <c r="C12" s="136" t="s">
        <v>308</v>
      </c>
      <c r="D12" s="137"/>
      <c r="E12" s="139" t="s">
        <v>291</v>
      </c>
      <c r="F12" s="139"/>
      <c r="G12" s="139" t="s">
        <v>309</v>
      </c>
      <c r="H12" s="137"/>
      <c r="I12" s="95"/>
    </row>
    <row r="13" ht="22.5" customHeight="1" spans="1:9">
      <c r="A13" s="141"/>
      <c r="B13" s="135"/>
      <c r="C13" s="136" t="s">
        <v>310</v>
      </c>
      <c r="D13" s="137"/>
      <c r="E13" s="139" t="s">
        <v>295</v>
      </c>
      <c r="F13" s="106">
        <v>16500000</v>
      </c>
      <c r="G13" s="139" t="s">
        <v>311</v>
      </c>
      <c r="H13" s="137"/>
      <c r="I13" s="95"/>
    </row>
    <row r="14" ht="22.5" customHeight="1" spans="1:8">
      <c r="A14" s="141"/>
      <c r="B14" s="135"/>
      <c r="C14" s="136" t="s">
        <v>312</v>
      </c>
      <c r="D14" s="137"/>
      <c r="E14" s="139" t="s">
        <v>298</v>
      </c>
      <c r="F14" s="139"/>
      <c r="G14" s="139" t="s">
        <v>313</v>
      </c>
      <c r="H14" s="137"/>
    </row>
    <row r="15" ht="22.5" customHeight="1" spans="1:8">
      <c r="A15" s="141"/>
      <c r="B15" s="135"/>
      <c r="C15" s="136" t="s">
        <v>314</v>
      </c>
      <c r="D15" s="137"/>
      <c r="E15" s="139" t="s">
        <v>315</v>
      </c>
      <c r="F15" s="139"/>
      <c r="G15" s="139" t="s">
        <v>314</v>
      </c>
      <c r="H15" s="137"/>
    </row>
    <row r="16" ht="22.5" customHeight="1" spans="1:10">
      <c r="A16" s="118"/>
      <c r="B16" s="142"/>
      <c r="C16" s="136"/>
      <c r="D16" s="137"/>
      <c r="E16" s="139" t="s">
        <v>316</v>
      </c>
      <c r="F16" s="139"/>
      <c r="G16" s="139"/>
      <c r="H16" s="137"/>
      <c r="J16" s="95"/>
    </row>
    <row r="17" ht="22.5" customHeight="1" spans="1:8">
      <c r="A17" s="119"/>
      <c r="B17" s="142"/>
      <c r="C17" s="136"/>
      <c r="D17" s="137"/>
      <c r="E17" s="139" t="s">
        <v>317</v>
      </c>
      <c r="F17" s="139"/>
      <c r="G17" s="139"/>
      <c r="H17" s="137"/>
    </row>
    <row r="18" ht="22.5" customHeight="1" spans="1:8">
      <c r="A18" s="119"/>
      <c r="B18" s="142"/>
      <c r="C18" s="136"/>
      <c r="D18" s="137"/>
      <c r="E18" s="139" t="s">
        <v>318</v>
      </c>
      <c r="F18" s="139"/>
      <c r="G18" s="139"/>
      <c r="H18" s="137"/>
    </row>
    <row r="19" ht="22.5" customHeight="1" spans="1:8">
      <c r="A19" s="141"/>
      <c r="B19" s="142"/>
      <c r="C19" s="136"/>
      <c r="D19" s="137"/>
      <c r="E19" s="139" t="s">
        <v>319</v>
      </c>
      <c r="F19" s="139"/>
      <c r="G19" s="139"/>
      <c r="H19" s="137"/>
    </row>
    <row r="20" ht="22.5" customHeight="1" spans="1:8">
      <c r="A20" s="141"/>
      <c r="B20" s="135"/>
      <c r="C20" s="136"/>
      <c r="D20" s="137"/>
      <c r="E20" s="139" t="s">
        <v>320</v>
      </c>
      <c r="F20" s="139"/>
      <c r="G20" s="139"/>
      <c r="H20" s="137"/>
    </row>
    <row r="21" ht="22.5" customHeight="1" spans="1:8">
      <c r="A21" s="118"/>
      <c r="B21" s="135"/>
      <c r="C21" s="119"/>
      <c r="D21" s="137"/>
      <c r="E21" s="139" t="s">
        <v>321</v>
      </c>
      <c r="F21" s="139"/>
      <c r="G21" s="139"/>
      <c r="H21" s="137"/>
    </row>
    <row r="22" ht="18" customHeight="1" spans="1:8">
      <c r="A22" s="119"/>
      <c r="B22" s="135"/>
      <c r="C22" s="119"/>
      <c r="D22" s="137"/>
      <c r="E22" s="143" t="s">
        <v>322</v>
      </c>
      <c r="F22" s="143"/>
      <c r="G22" s="143"/>
      <c r="H22" s="137"/>
    </row>
    <row r="23" ht="19.5" customHeight="1" spans="1:8">
      <c r="A23" s="119"/>
      <c r="B23" s="135"/>
      <c r="C23" s="119"/>
      <c r="D23" s="137"/>
      <c r="E23" s="143" t="s">
        <v>323</v>
      </c>
      <c r="F23" s="143"/>
      <c r="G23" s="143"/>
      <c r="H23" s="137"/>
    </row>
    <row r="24" ht="21.75" customHeight="1" spans="1:8">
      <c r="A24" s="119"/>
      <c r="B24" s="135"/>
      <c r="C24" s="136"/>
      <c r="D24" s="144"/>
      <c r="E24" s="143" t="s">
        <v>324</v>
      </c>
      <c r="F24" s="143"/>
      <c r="G24" s="143"/>
      <c r="H24" s="137"/>
    </row>
    <row r="25" ht="21.75" customHeight="1" spans="1:8">
      <c r="A25" s="119"/>
      <c r="B25" s="135"/>
      <c r="C25" s="136"/>
      <c r="D25" s="144"/>
      <c r="E25" s="143"/>
      <c r="F25" s="143"/>
      <c r="G25" s="143"/>
      <c r="H25" s="137"/>
    </row>
    <row r="26" ht="23.25" customHeight="1" spans="1:8">
      <c r="A26" s="119"/>
      <c r="B26" s="135"/>
      <c r="C26" s="136"/>
      <c r="D26" s="144"/>
      <c r="E26" s="134"/>
      <c r="F26" s="134"/>
      <c r="G26" s="134"/>
      <c r="H26" s="145"/>
    </row>
    <row r="27" ht="18" customHeight="1" spans="1:8">
      <c r="A27" s="133" t="s">
        <v>119</v>
      </c>
      <c r="B27" s="142">
        <f>SUM(B6,B9,B10,B12,B13,B14,B15)</f>
        <v>0</v>
      </c>
      <c r="C27" s="133" t="s">
        <v>120</v>
      </c>
      <c r="D27" s="106" t="s">
        <v>306</v>
      </c>
      <c r="E27" s="133" t="s">
        <v>120</v>
      </c>
      <c r="F27" s="106" t="s">
        <v>306</v>
      </c>
      <c r="G27" s="133" t="s">
        <v>120</v>
      </c>
      <c r="H27" s="106" t="s">
        <v>306</v>
      </c>
    </row>
    <row r="28" customHeight="1" spans="2:8">
      <c r="B28" s="95"/>
      <c r="D28" s="95"/>
      <c r="H28" s="95"/>
    </row>
    <row r="29" customHeight="1" spans="2:8">
      <c r="B29" s="95"/>
      <c r="D29" s="95"/>
      <c r="H29" s="95"/>
    </row>
    <row r="30" customHeight="1" spans="2:8">
      <c r="B30" s="95"/>
      <c r="D30" s="95"/>
      <c r="H30" s="95"/>
    </row>
    <row r="31" customHeight="1" spans="2:8">
      <c r="B31" s="95"/>
      <c r="D31" s="95"/>
      <c r="H31" s="95"/>
    </row>
    <row r="32" customHeight="1" spans="2:8">
      <c r="B32" s="95"/>
      <c r="D32" s="95"/>
      <c r="H32" s="95"/>
    </row>
    <row r="33" customHeight="1" spans="2:8">
      <c r="B33" s="95"/>
      <c r="D33" s="95"/>
      <c r="H33" s="95"/>
    </row>
    <row r="34" customHeight="1" spans="2:8">
      <c r="B34" s="95"/>
      <c r="D34" s="95"/>
      <c r="H34" s="95"/>
    </row>
    <row r="35" customHeight="1" spans="2:8">
      <c r="B35" s="95"/>
      <c r="D35" s="95"/>
      <c r="H35" s="95"/>
    </row>
    <row r="36" customHeight="1" spans="2:8">
      <c r="B36" s="95"/>
      <c r="D36" s="95"/>
      <c r="H36" s="95"/>
    </row>
    <row r="37" customHeight="1" spans="2:8">
      <c r="B37" s="95"/>
      <c r="D37" s="95"/>
      <c r="H37" s="95"/>
    </row>
    <row r="38" customHeight="1" spans="2:8">
      <c r="B38" s="95"/>
      <c r="D38" s="95"/>
      <c r="H38" s="95"/>
    </row>
    <row r="39" customHeight="1" spans="2:8">
      <c r="B39" s="95"/>
      <c r="D39" s="95"/>
      <c r="H39" s="95"/>
    </row>
    <row r="40" customHeight="1" spans="2:4">
      <c r="B40" s="95"/>
      <c r="D40" s="95"/>
    </row>
    <row r="41" customHeight="1" spans="2:4">
      <c r="B41" s="95"/>
      <c r="D41" s="95"/>
    </row>
    <row r="42" customHeight="1" spans="2:4">
      <c r="B42" s="95"/>
      <c r="D42" s="95"/>
    </row>
    <row r="43" customHeight="1" spans="2:2">
      <c r="B43" s="95"/>
    </row>
    <row r="44" customHeight="1" spans="2:2">
      <c r="B44" s="95"/>
    </row>
    <row r="45" customHeight="1" spans="2:2">
      <c r="B45" s="95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paperSize="9" scale="64" orientation="landscape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2"/>
  <sheetViews>
    <sheetView showGridLines="0" showZeros="0" workbookViewId="0">
      <selection activeCell="A22" sqref="A22"/>
    </sheetView>
  </sheetViews>
  <sheetFormatPr defaultColWidth="9.12222222222222" defaultRowHeight="12.75" customHeight="1" outlineLevelCol="3"/>
  <cols>
    <col min="1" max="1" width="22.8777777777778" customWidth="1"/>
    <col min="2" max="2" width="43.1222222222222" customWidth="1"/>
    <col min="3" max="3" width="23.5" customWidth="1"/>
    <col min="4" max="4" width="71.5" customWidth="1"/>
  </cols>
  <sheetData>
    <row r="1" ht="30" customHeight="1" spans="1:1">
      <c r="A1" s="95" t="s">
        <v>29</v>
      </c>
    </row>
    <row r="2" ht="28.5" customHeight="1" spans="1:4">
      <c r="A2" s="112" t="s">
        <v>30</v>
      </c>
      <c r="B2" s="112"/>
      <c r="C2" s="112"/>
      <c r="D2" s="112"/>
    </row>
    <row r="3" ht="22.5" customHeight="1" spans="4:4">
      <c r="D3" s="111" t="s">
        <v>47</v>
      </c>
    </row>
    <row r="4" ht="22.5" customHeight="1" spans="1:4">
      <c r="A4" s="114" t="s">
        <v>128</v>
      </c>
      <c r="B4" s="104" t="s">
        <v>325</v>
      </c>
      <c r="C4" s="114" t="s">
        <v>326</v>
      </c>
      <c r="D4" s="114" t="s">
        <v>327</v>
      </c>
    </row>
    <row r="5" ht="15.75" customHeight="1" spans="1:4">
      <c r="A5" s="105" t="s">
        <v>141</v>
      </c>
      <c r="B5" s="105" t="s">
        <v>131</v>
      </c>
      <c r="C5" s="106">
        <f>1500000+16500000</f>
        <v>18000000</v>
      </c>
      <c r="D5" s="105" t="s">
        <v>141</v>
      </c>
    </row>
    <row r="6" customHeight="1" spans="1:4">
      <c r="A6" s="105" t="s">
        <v>328</v>
      </c>
      <c r="B6" s="105" t="s">
        <v>142</v>
      </c>
      <c r="C6" s="106">
        <f>1500000+16500000</f>
        <v>18000000</v>
      </c>
      <c r="D6" s="105" t="s">
        <v>141</v>
      </c>
    </row>
    <row r="7" customHeight="1" spans="1:4">
      <c r="A7" s="105" t="s">
        <v>329</v>
      </c>
      <c r="B7" s="105" t="s">
        <v>142</v>
      </c>
      <c r="C7" s="106">
        <v>13500000</v>
      </c>
      <c r="D7" s="105" t="s">
        <v>141</v>
      </c>
    </row>
    <row r="8" customHeight="1" spans="1:4">
      <c r="A8" s="105" t="s">
        <v>330</v>
      </c>
      <c r="B8" s="105" t="s">
        <v>331</v>
      </c>
      <c r="C8" s="106">
        <v>500000</v>
      </c>
      <c r="D8" s="105" t="s">
        <v>141</v>
      </c>
    </row>
    <row r="9" customHeight="1" spans="1:4">
      <c r="A9" s="105" t="s">
        <v>332</v>
      </c>
      <c r="B9" s="105" t="s">
        <v>331</v>
      </c>
      <c r="C9" s="106">
        <v>500000</v>
      </c>
      <c r="D9" s="105" t="s">
        <v>141</v>
      </c>
    </row>
    <row r="10" customHeight="1" spans="1:4">
      <c r="A10" s="105" t="s">
        <v>333</v>
      </c>
      <c r="B10" s="105" t="s">
        <v>334</v>
      </c>
      <c r="C10" s="106">
        <v>500000</v>
      </c>
      <c r="D10" s="120" t="s">
        <v>335</v>
      </c>
    </row>
    <row r="11" customFormat="1" customHeight="1" spans="1:4">
      <c r="A11" s="105"/>
      <c r="B11" s="105"/>
      <c r="C11" s="106">
        <v>13000000</v>
      </c>
      <c r="D11" s="105" t="s">
        <v>336</v>
      </c>
    </row>
    <row r="12" customHeight="1" spans="1:4">
      <c r="A12" s="105" t="s">
        <v>337</v>
      </c>
      <c r="B12" s="105" t="s">
        <v>148</v>
      </c>
      <c r="C12" s="106">
        <v>1000000</v>
      </c>
      <c r="D12" s="105" t="s">
        <v>141</v>
      </c>
    </row>
    <row r="13" customHeight="1" spans="1:4">
      <c r="A13" s="105" t="s">
        <v>330</v>
      </c>
      <c r="B13" s="105" t="s">
        <v>331</v>
      </c>
      <c r="C13" s="106">
        <v>1000000</v>
      </c>
      <c r="D13" s="105" t="s">
        <v>141</v>
      </c>
    </row>
    <row r="14" customHeight="1" spans="1:4">
      <c r="A14" s="105" t="s">
        <v>332</v>
      </c>
      <c r="B14" s="105" t="s">
        <v>331</v>
      </c>
      <c r="C14" s="106">
        <v>1000000</v>
      </c>
      <c r="D14" s="105" t="s">
        <v>141</v>
      </c>
    </row>
    <row r="15" customHeight="1" spans="1:4">
      <c r="A15" s="121" t="s">
        <v>333</v>
      </c>
      <c r="B15" s="121" t="s">
        <v>338</v>
      </c>
      <c r="C15" s="122">
        <v>1000000</v>
      </c>
      <c r="D15" s="121" t="s">
        <v>338</v>
      </c>
    </row>
    <row r="16" customHeight="1" spans="1:4">
      <c r="A16" s="105">
        <v>307005</v>
      </c>
      <c r="B16" s="105" t="s">
        <v>145</v>
      </c>
      <c r="C16" s="106">
        <v>3500000</v>
      </c>
      <c r="D16" s="105"/>
    </row>
    <row r="17" customFormat="1" customHeight="1" spans="1:4">
      <c r="A17" s="105"/>
      <c r="B17" s="105"/>
      <c r="C17" s="106">
        <v>3500000</v>
      </c>
      <c r="D17" s="105" t="s">
        <v>339</v>
      </c>
    </row>
    <row r="18" customHeight="1" spans="1:3">
      <c r="A18" s="95"/>
      <c r="B18" s="95"/>
      <c r="C18" s="95"/>
    </row>
    <row r="19" customHeight="1" spans="2:2">
      <c r="B19" s="95"/>
    </row>
    <row r="22" customHeight="1" spans="4:4">
      <c r="D22" s="123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paperSize="9" fitToHeight="100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>
      <selection activeCell="G22" sqref="G22"/>
    </sheetView>
  </sheetViews>
  <sheetFormatPr defaultColWidth="9.12222222222222" defaultRowHeight="12.75" customHeight="1"/>
  <cols>
    <col min="1" max="3" width="7.12222222222222" customWidth="1"/>
    <col min="4" max="4" width="16.5" customWidth="1"/>
    <col min="5" max="7" width="18.8777777777778" customWidth="1"/>
    <col min="8" max="8" width="15.8777777777778" customWidth="1"/>
    <col min="9" max="9" width="12.1222222222222" customWidth="1"/>
    <col min="10" max="10" width="7.62222222222222" customWidth="1"/>
    <col min="11" max="11" width="7" customWidth="1"/>
    <col min="12" max="12" width="9" customWidth="1"/>
    <col min="13" max="13" width="8.87777777777778" customWidth="1"/>
    <col min="14" max="255" width="9.12222222222222" customWidth="1"/>
  </cols>
  <sheetData>
    <row r="1" ht="29.25" customHeight="1" spans="1:1">
      <c r="A1" s="95" t="s">
        <v>31</v>
      </c>
    </row>
    <row r="2" ht="23.25" customHeight="1" spans="1:16">
      <c r="A2" s="112" t="s">
        <v>32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ht="26.25" customHeight="1" spans="14:16">
      <c r="N3" s="111"/>
      <c r="P3" s="111" t="s">
        <v>47</v>
      </c>
    </row>
    <row r="4" ht="33" customHeight="1" spans="1:16">
      <c r="A4" s="102" t="s">
        <v>340</v>
      </c>
      <c r="B4" s="102"/>
      <c r="C4" s="102"/>
      <c r="D4" s="102" t="s">
        <v>128</v>
      </c>
      <c r="E4" s="98" t="s">
        <v>341</v>
      </c>
      <c r="F4" s="102" t="s">
        <v>342</v>
      </c>
      <c r="G4" s="113" t="s">
        <v>343</v>
      </c>
      <c r="H4" s="107" t="s">
        <v>344</v>
      </c>
      <c r="I4" s="102" t="s">
        <v>345</v>
      </c>
      <c r="J4" s="102" t="s">
        <v>346</v>
      </c>
      <c r="K4" s="102"/>
      <c r="L4" s="102" t="s">
        <v>347</v>
      </c>
      <c r="M4" s="102"/>
      <c r="N4" s="108" t="s">
        <v>348</v>
      </c>
      <c r="O4" s="102" t="s">
        <v>349</v>
      </c>
      <c r="P4" s="97" t="s">
        <v>350</v>
      </c>
    </row>
    <row r="5" ht="18" customHeight="1" spans="1:16">
      <c r="A5" s="114" t="s">
        <v>351</v>
      </c>
      <c r="B5" s="114" t="s">
        <v>352</v>
      </c>
      <c r="C5" s="114" t="s">
        <v>353</v>
      </c>
      <c r="D5" s="102"/>
      <c r="E5" s="98"/>
      <c r="F5" s="102"/>
      <c r="G5" s="115"/>
      <c r="H5" s="107"/>
      <c r="I5" s="102"/>
      <c r="J5" s="102" t="s">
        <v>351</v>
      </c>
      <c r="K5" s="102" t="s">
        <v>352</v>
      </c>
      <c r="L5" s="102" t="s">
        <v>351</v>
      </c>
      <c r="M5" s="102" t="s">
        <v>352</v>
      </c>
      <c r="N5" s="110"/>
      <c r="O5" s="102"/>
      <c r="P5" s="97"/>
    </row>
    <row r="6" customHeight="1" spans="1:16">
      <c r="A6" s="116"/>
      <c r="B6" s="116"/>
      <c r="C6" s="116"/>
      <c r="D6" s="116"/>
      <c r="E6" s="116"/>
      <c r="F6" s="117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customHeight="1" spans="1:16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customHeight="1" spans="1:16">
      <c r="A8" s="118"/>
      <c r="B8" s="118"/>
      <c r="C8" s="118"/>
      <c r="D8" s="118"/>
      <c r="E8" s="118"/>
      <c r="F8" s="119"/>
      <c r="G8" s="119"/>
      <c r="H8" s="119"/>
      <c r="I8" s="118"/>
      <c r="J8" s="118"/>
      <c r="K8" s="118"/>
      <c r="L8" s="118"/>
      <c r="M8" s="118"/>
      <c r="N8" s="118"/>
      <c r="O8" s="118"/>
      <c r="P8" s="118"/>
    </row>
    <row r="9" customHeight="1" spans="1:17">
      <c r="A9" s="118"/>
      <c r="B9" s="118"/>
      <c r="C9" s="118"/>
      <c r="D9" s="118"/>
      <c r="E9" s="119"/>
      <c r="F9" s="119"/>
      <c r="G9" s="119"/>
      <c r="H9" s="119"/>
      <c r="I9" s="118"/>
      <c r="J9" s="118"/>
      <c r="K9" s="118"/>
      <c r="L9" s="118"/>
      <c r="M9" s="118"/>
      <c r="N9" s="118"/>
      <c r="O9" s="118"/>
      <c r="P9" s="119"/>
      <c r="Q9" s="95"/>
    </row>
    <row r="10" customHeight="1" spans="1:17">
      <c r="A10" s="118"/>
      <c r="B10" s="118"/>
      <c r="C10" s="118"/>
      <c r="D10" s="118"/>
      <c r="E10" s="119"/>
      <c r="F10" s="119"/>
      <c r="G10" s="119"/>
      <c r="H10" s="119"/>
      <c r="I10" s="118"/>
      <c r="J10" s="118"/>
      <c r="K10" s="118"/>
      <c r="L10" s="118"/>
      <c r="M10" s="118"/>
      <c r="N10" s="118"/>
      <c r="O10" s="118"/>
      <c r="P10" s="119"/>
      <c r="Q10" s="95"/>
    </row>
    <row r="11" customHeight="1" spans="1:17">
      <c r="A11" s="118"/>
      <c r="B11" s="118"/>
      <c r="C11" s="118"/>
      <c r="D11" s="118"/>
      <c r="E11" s="119"/>
      <c r="F11" s="119"/>
      <c r="G11" s="119"/>
      <c r="H11" s="118"/>
      <c r="I11" s="118"/>
      <c r="J11" s="118"/>
      <c r="K11" s="118"/>
      <c r="L11" s="118"/>
      <c r="M11" s="118"/>
      <c r="N11" s="118"/>
      <c r="O11" s="118"/>
      <c r="P11" s="119"/>
      <c r="Q11" s="95"/>
    </row>
    <row r="12" customHeight="1" spans="1:17">
      <c r="A12" s="118"/>
      <c r="B12" s="118"/>
      <c r="C12" s="118"/>
      <c r="D12" s="118"/>
      <c r="E12" s="119"/>
      <c r="F12" s="119"/>
      <c r="G12" s="119"/>
      <c r="H12" s="118"/>
      <c r="I12" s="118"/>
      <c r="J12" s="118"/>
      <c r="K12" s="118"/>
      <c r="L12" s="118"/>
      <c r="M12" s="118"/>
      <c r="N12" s="118"/>
      <c r="O12" s="118"/>
      <c r="P12" s="119"/>
      <c r="Q12" s="95"/>
    </row>
    <row r="13" customHeight="1" spans="1:16">
      <c r="A13" s="119"/>
      <c r="B13" s="118"/>
      <c r="C13" s="118"/>
      <c r="D13" s="118"/>
      <c r="E13" s="119"/>
      <c r="F13" s="119"/>
      <c r="G13" s="119"/>
      <c r="H13" s="118"/>
      <c r="I13" s="118"/>
      <c r="J13" s="118"/>
      <c r="K13" s="118"/>
      <c r="L13" s="118"/>
      <c r="M13" s="118"/>
      <c r="N13" s="118"/>
      <c r="O13" s="118"/>
      <c r="P13" s="118"/>
    </row>
    <row r="14" customHeight="1" spans="1:16">
      <c r="A14" s="119"/>
      <c r="B14" s="119"/>
      <c r="C14" s="118"/>
      <c r="D14" s="118"/>
      <c r="E14" s="119"/>
      <c r="F14" s="119"/>
      <c r="G14" s="119"/>
      <c r="H14" s="118"/>
      <c r="I14" s="118"/>
      <c r="J14" s="118"/>
      <c r="K14" s="118"/>
      <c r="L14" s="118"/>
      <c r="M14" s="118"/>
      <c r="N14" s="118"/>
      <c r="O14" s="118"/>
      <c r="P14" s="118"/>
    </row>
    <row r="15" customHeight="1" spans="3:13">
      <c r="C15" s="95"/>
      <c r="D15" s="95"/>
      <c r="H15" s="95"/>
      <c r="J15" s="95"/>
      <c r="M15" s="95"/>
    </row>
    <row r="16" customHeight="1" spans="13:13">
      <c r="M16" s="95"/>
    </row>
    <row r="17" customHeight="1" spans="13:13">
      <c r="M17" s="95"/>
    </row>
    <row r="18" customHeight="1" spans="13:13">
      <c r="M18" s="95"/>
    </row>
    <row r="19" customHeight="1" spans="13:13">
      <c r="M19" s="95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workbookViewId="0">
      <selection activeCell="H21" sqref="H21"/>
    </sheetView>
  </sheetViews>
  <sheetFormatPr defaultColWidth="9.12222222222222" defaultRowHeight="12.75" customHeight="1"/>
  <cols>
    <col min="1" max="1" width="18.1222222222222" customWidth="1"/>
    <col min="2" max="2" width="18.8777777777778" customWidth="1"/>
    <col min="3" max="3" width="10.1222222222222" customWidth="1"/>
    <col min="4" max="6" width="11.8777777777778" customWidth="1"/>
    <col min="7" max="7" width="10.5" customWidth="1"/>
    <col min="8" max="9" width="11.8777777777778" customWidth="1"/>
    <col min="10" max="10" width="12.6222222222222" customWidth="1"/>
    <col min="11" max="11" width="18.1222222222222" customWidth="1"/>
    <col min="12" max="13" width="10" customWidth="1"/>
    <col min="14" max="15" width="9.12222222222222" customWidth="1"/>
    <col min="16" max="16" width="11.6222222222222" customWidth="1"/>
    <col min="17" max="17" width="9.12222222222222" customWidth="1"/>
    <col min="18" max="19" width="12.3777777777778" customWidth="1"/>
    <col min="20" max="20" width="9.12222222222222" customWidth="1"/>
    <col min="21" max="21" width="13.5" customWidth="1"/>
    <col min="22" max="28" width="9.12222222222222" customWidth="1"/>
    <col min="29" max="29" width="12" customWidth="1"/>
  </cols>
  <sheetData>
    <row r="1" ht="30" customHeight="1" spans="1:1">
      <c r="A1" s="95" t="s">
        <v>37</v>
      </c>
    </row>
    <row r="2" ht="28.5" customHeight="1" spans="1:29">
      <c r="A2" s="96" t="s">
        <v>36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ht="22.5" customHeight="1" spans="29:29">
      <c r="AC3" s="111" t="s">
        <v>47</v>
      </c>
    </row>
    <row r="4" ht="17.25" customHeight="1" spans="1:29">
      <c r="A4" s="97" t="s">
        <v>128</v>
      </c>
      <c r="B4" s="97" t="s">
        <v>129</v>
      </c>
      <c r="C4" s="98" t="s">
        <v>354</v>
      </c>
      <c r="D4" s="99"/>
      <c r="E4" s="99"/>
      <c r="F4" s="99"/>
      <c r="G4" s="99"/>
      <c r="H4" s="99"/>
      <c r="I4" s="99"/>
      <c r="J4" s="99"/>
      <c r="K4" s="107"/>
      <c r="L4" s="98" t="s">
        <v>355</v>
      </c>
      <c r="M4" s="99"/>
      <c r="N4" s="99"/>
      <c r="O4" s="99"/>
      <c r="P4" s="99"/>
      <c r="Q4" s="99"/>
      <c r="R4" s="99"/>
      <c r="S4" s="99"/>
      <c r="T4" s="107"/>
      <c r="U4" s="98" t="s">
        <v>356</v>
      </c>
      <c r="V4" s="99"/>
      <c r="W4" s="99"/>
      <c r="X4" s="99"/>
      <c r="Y4" s="99"/>
      <c r="Z4" s="99"/>
      <c r="AA4" s="99"/>
      <c r="AB4" s="99"/>
      <c r="AC4" s="107"/>
    </row>
    <row r="5" ht="17.25" customHeight="1" spans="1:29">
      <c r="A5" s="97"/>
      <c r="B5" s="97"/>
      <c r="C5" s="100" t="s">
        <v>131</v>
      </c>
      <c r="D5" s="98" t="s">
        <v>357</v>
      </c>
      <c r="E5" s="99"/>
      <c r="F5" s="99"/>
      <c r="G5" s="99"/>
      <c r="H5" s="99"/>
      <c r="I5" s="107"/>
      <c r="J5" s="108" t="s">
        <v>259</v>
      </c>
      <c r="K5" s="108" t="s">
        <v>358</v>
      </c>
      <c r="L5" s="100" t="s">
        <v>131</v>
      </c>
      <c r="M5" s="98" t="s">
        <v>357</v>
      </c>
      <c r="N5" s="99"/>
      <c r="O5" s="99"/>
      <c r="P5" s="99"/>
      <c r="Q5" s="99"/>
      <c r="R5" s="107"/>
      <c r="S5" s="108" t="s">
        <v>259</v>
      </c>
      <c r="T5" s="108" t="s">
        <v>358</v>
      </c>
      <c r="U5" s="100" t="s">
        <v>131</v>
      </c>
      <c r="V5" s="98" t="s">
        <v>357</v>
      </c>
      <c r="W5" s="99"/>
      <c r="X5" s="99"/>
      <c r="Y5" s="99"/>
      <c r="Z5" s="99"/>
      <c r="AA5" s="107"/>
      <c r="AB5" s="108" t="s">
        <v>259</v>
      </c>
      <c r="AC5" s="108" t="s">
        <v>358</v>
      </c>
    </row>
    <row r="6" ht="23.25" customHeight="1" spans="1:29">
      <c r="A6" s="97"/>
      <c r="B6" s="97"/>
      <c r="C6" s="101"/>
      <c r="D6" s="102" t="s">
        <v>139</v>
      </c>
      <c r="E6" s="102" t="s">
        <v>359</v>
      </c>
      <c r="F6" s="102" t="s">
        <v>262</v>
      </c>
      <c r="G6" s="102" t="s">
        <v>360</v>
      </c>
      <c r="H6" s="102"/>
      <c r="I6" s="102"/>
      <c r="J6" s="109"/>
      <c r="K6" s="109"/>
      <c r="L6" s="101"/>
      <c r="M6" s="102" t="s">
        <v>139</v>
      </c>
      <c r="N6" s="102" t="s">
        <v>359</v>
      </c>
      <c r="O6" s="102" t="s">
        <v>262</v>
      </c>
      <c r="P6" s="102" t="s">
        <v>360</v>
      </c>
      <c r="Q6" s="102"/>
      <c r="R6" s="102"/>
      <c r="S6" s="109"/>
      <c r="T6" s="109"/>
      <c r="U6" s="101"/>
      <c r="V6" s="102" t="s">
        <v>139</v>
      </c>
      <c r="W6" s="102" t="s">
        <v>359</v>
      </c>
      <c r="X6" s="102" t="s">
        <v>262</v>
      </c>
      <c r="Y6" s="102" t="s">
        <v>360</v>
      </c>
      <c r="Z6" s="102"/>
      <c r="AA6" s="102"/>
      <c r="AB6" s="109"/>
      <c r="AC6" s="109"/>
    </row>
    <row r="7" ht="26.25" customHeight="1" spans="1:29">
      <c r="A7" s="97"/>
      <c r="B7" s="97"/>
      <c r="C7" s="103"/>
      <c r="D7" s="102"/>
      <c r="E7" s="102"/>
      <c r="F7" s="102"/>
      <c r="G7" s="104" t="s">
        <v>139</v>
      </c>
      <c r="H7" s="104" t="s">
        <v>361</v>
      </c>
      <c r="I7" s="104" t="s">
        <v>269</v>
      </c>
      <c r="J7" s="110"/>
      <c r="K7" s="110"/>
      <c r="L7" s="103"/>
      <c r="M7" s="102"/>
      <c r="N7" s="102"/>
      <c r="O7" s="102"/>
      <c r="P7" s="104" t="s">
        <v>139</v>
      </c>
      <c r="Q7" s="104" t="s">
        <v>361</v>
      </c>
      <c r="R7" s="104" t="s">
        <v>269</v>
      </c>
      <c r="S7" s="110"/>
      <c r="T7" s="110"/>
      <c r="U7" s="103"/>
      <c r="V7" s="102"/>
      <c r="W7" s="102"/>
      <c r="X7" s="102"/>
      <c r="Y7" s="104" t="s">
        <v>139</v>
      </c>
      <c r="Z7" s="104" t="s">
        <v>361</v>
      </c>
      <c r="AA7" s="104" t="s">
        <v>269</v>
      </c>
      <c r="AB7" s="110"/>
      <c r="AC7" s="110"/>
    </row>
    <row r="8" ht="20" customHeight="1" spans="1:29">
      <c r="A8" s="105" t="s">
        <v>141</v>
      </c>
      <c r="B8" s="105" t="s">
        <v>131</v>
      </c>
      <c r="C8" s="106">
        <v>96500</v>
      </c>
      <c r="D8" s="106">
        <v>46500</v>
      </c>
      <c r="E8" s="106">
        <v>0</v>
      </c>
      <c r="F8" s="106">
        <v>1500</v>
      </c>
      <c r="G8" s="106">
        <v>45000</v>
      </c>
      <c r="H8" s="106">
        <v>0</v>
      </c>
      <c r="I8" s="106">
        <v>45000</v>
      </c>
      <c r="J8" s="106">
        <v>25000</v>
      </c>
      <c r="K8" s="106">
        <v>25000</v>
      </c>
      <c r="L8" s="106">
        <v>72000</v>
      </c>
      <c r="M8" s="106">
        <v>47000</v>
      </c>
      <c r="N8" s="106">
        <v>0</v>
      </c>
      <c r="O8" s="106">
        <v>2000</v>
      </c>
      <c r="P8" s="106">
        <v>45000</v>
      </c>
      <c r="Q8" s="106">
        <v>0</v>
      </c>
      <c r="R8" s="106">
        <v>45000</v>
      </c>
      <c r="S8" s="106">
        <v>25000</v>
      </c>
      <c r="T8" s="106">
        <v>0</v>
      </c>
      <c r="U8" s="106">
        <f>L8-C8</f>
        <v>-24500</v>
      </c>
      <c r="V8" s="106">
        <f>M8-D8</f>
        <v>500</v>
      </c>
      <c r="W8" s="106">
        <f t="shared" ref="W8:AC8" si="0">N8-E8</f>
        <v>0</v>
      </c>
      <c r="X8" s="106">
        <f t="shared" si="0"/>
        <v>500</v>
      </c>
      <c r="Y8" s="106">
        <f t="shared" si="0"/>
        <v>0</v>
      </c>
      <c r="Z8" s="106">
        <f t="shared" si="0"/>
        <v>0</v>
      </c>
      <c r="AA8" s="106">
        <f t="shared" si="0"/>
        <v>0</v>
      </c>
      <c r="AB8" s="106">
        <f t="shared" si="0"/>
        <v>0</v>
      </c>
      <c r="AC8" s="106">
        <f t="shared" si="0"/>
        <v>-25000</v>
      </c>
    </row>
    <row r="9" ht="28" customHeight="1" spans="1:29">
      <c r="A9" s="105" t="s">
        <v>328</v>
      </c>
      <c r="B9" s="105" t="s">
        <v>142</v>
      </c>
      <c r="C9" s="106">
        <v>96500</v>
      </c>
      <c r="D9" s="106">
        <v>46500</v>
      </c>
      <c r="E9" s="106">
        <v>0</v>
      </c>
      <c r="F9" s="106">
        <v>1500</v>
      </c>
      <c r="G9" s="106">
        <v>45000</v>
      </c>
      <c r="H9" s="106">
        <v>0</v>
      </c>
      <c r="I9" s="106">
        <v>45000</v>
      </c>
      <c r="J9" s="106">
        <v>25000</v>
      </c>
      <c r="K9" s="106">
        <v>25000</v>
      </c>
      <c r="L9" s="106">
        <v>72000</v>
      </c>
      <c r="M9" s="106">
        <v>47000</v>
      </c>
      <c r="N9" s="106">
        <v>0</v>
      </c>
      <c r="O9" s="106">
        <v>2000</v>
      </c>
      <c r="P9" s="106">
        <v>45000</v>
      </c>
      <c r="Q9" s="106">
        <v>0</v>
      </c>
      <c r="R9" s="106">
        <v>45000</v>
      </c>
      <c r="S9" s="106">
        <v>25000</v>
      </c>
      <c r="T9" s="106">
        <v>0</v>
      </c>
      <c r="U9" s="106">
        <f t="shared" ref="U9:U16" si="1">L9-C9</f>
        <v>-24500</v>
      </c>
      <c r="V9" s="106">
        <f t="shared" ref="V9:V16" si="2">M9-D9</f>
        <v>500</v>
      </c>
      <c r="W9" s="106">
        <f t="shared" ref="W9:W16" si="3">N9-E9</f>
        <v>0</v>
      </c>
      <c r="X9" s="106">
        <f t="shared" ref="X9:X16" si="4">O9-F9</f>
        <v>500</v>
      </c>
      <c r="Y9" s="106">
        <f t="shared" ref="Y9:Y16" si="5">P9-G9</f>
        <v>0</v>
      </c>
      <c r="Z9" s="106">
        <f t="shared" ref="Z9:Z16" si="6">Q9-H9</f>
        <v>0</v>
      </c>
      <c r="AA9" s="106">
        <f t="shared" ref="AA9:AA16" si="7">R9-I9</f>
        <v>0</v>
      </c>
      <c r="AB9" s="106">
        <f t="shared" ref="AB9:AB16" si="8">S9-J9</f>
        <v>0</v>
      </c>
      <c r="AC9" s="106">
        <f t="shared" ref="AC9:AC16" si="9">T9-K9</f>
        <v>-25000</v>
      </c>
    </row>
    <row r="10" ht="28" customHeight="1" spans="1:29">
      <c r="A10" s="105" t="s">
        <v>329</v>
      </c>
      <c r="B10" s="105" t="s">
        <v>142</v>
      </c>
      <c r="C10" s="106">
        <v>36500</v>
      </c>
      <c r="D10" s="106">
        <v>1500</v>
      </c>
      <c r="E10" s="106">
        <v>0</v>
      </c>
      <c r="F10" s="106">
        <v>1500</v>
      </c>
      <c r="G10" s="106">
        <v>0</v>
      </c>
      <c r="H10" s="106">
        <v>0</v>
      </c>
      <c r="I10" s="106">
        <v>0</v>
      </c>
      <c r="J10" s="106">
        <v>25000</v>
      </c>
      <c r="K10" s="106">
        <v>10000</v>
      </c>
      <c r="L10" s="106">
        <v>27000</v>
      </c>
      <c r="M10" s="106">
        <v>2000</v>
      </c>
      <c r="N10" s="106">
        <v>0</v>
      </c>
      <c r="O10" s="106">
        <v>2000</v>
      </c>
      <c r="P10" s="106">
        <v>0</v>
      </c>
      <c r="Q10" s="106">
        <v>0</v>
      </c>
      <c r="R10" s="106">
        <v>0</v>
      </c>
      <c r="S10" s="106">
        <v>25000</v>
      </c>
      <c r="T10" s="106">
        <v>0</v>
      </c>
      <c r="U10" s="106">
        <f t="shared" si="1"/>
        <v>-9500</v>
      </c>
      <c r="V10" s="106">
        <f t="shared" si="2"/>
        <v>500</v>
      </c>
      <c r="W10" s="106">
        <f t="shared" si="3"/>
        <v>0</v>
      </c>
      <c r="X10" s="106">
        <f t="shared" si="4"/>
        <v>500</v>
      </c>
      <c r="Y10" s="106">
        <f t="shared" si="5"/>
        <v>0</v>
      </c>
      <c r="Z10" s="106">
        <f t="shared" si="6"/>
        <v>0</v>
      </c>
      <c r="AA10" s="106">
        <f t="shared" si="7"/>
        <v>0</v>
      </c>
      <c r="AB10" s="106">
        <f t="shared" si="8"/>
        <v>0</v>
      </c>
      <c r="AC10" s="106">
        <f t="shared" si="9"/>
        <v>-10000</v>
      </c>
    </row>
    <row r="11" ht="28" customHeight="1" spans="1:29">
      <c r="A11" s="105" t="s">
        <v>362</v>
      </c>
      <c r="B11" s="105" t="s">
        <v>143</v>
      </c>
      <c r="C11" s="106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06">
        <v>0</v>
      </c>
      <c r="R11" s="106">
        <v>0</v>
      </c>
      <c r="S11" s="106">
        <v>0</v>
      </c>
      <c r="T11" s="106">
        <v>0</v>
      </c>
      <c r="U11" s="106">
        <f t="shared" si="1"/>
        <v>0</v>
      </c>
      <c r="V11" s="106">
        <f t="shared" si="2"/>
        <v>0</v>
      </c>
      <c r="W11" s="106">
        <f t="shared" si="3"/>
        <v>0</v>
      </c>
      <c r="X11" s="106">
        <f t="shared" si="4"/>
        <v>0</v>
      </c>
      <c r="Y11" s="106">
        <f t="shared" si="5"/>
        <v>0</v>
      </c>
      <c r="Z11" s="106">
        <f t="shared" si="6"/>
        <v>0</v>
      </c>
      <c r="AA11" s="106">
        <f t="shared" si="7"/>
        <v>0</v>
      </c>
      <c r="AB11" s="106">
        <f t="shared" si="8"/>
        <v>0</v>
      </c>
      <c r="AC11" s="106">
        <f t="shared" si="9"/>
        <v>0</v>
      </c>
    </row>
    <row r="12" ht="28" customHeight="1" spans="1:29">
      <c r="A12" s="105" t="s">
        <v>363</v>
      </c>
      <c r="B12" s="105" t="s">
        <v>144</v>
      </c>
      <c r="C12" s="106">
        <v>0</v>
      </c>
      <c r="D12" s="106">
        <v>0</v>
      </c>
      <c r="E12" s="106">
        <v>0</v>
      </c>
      <c r="F12" s="106">
        <v>0</v>
      </c>
      <c r="G12" s="106">
        <v>0</v>
      </c>
      <c r="H12" s="106">
        <v>0</v>
      </c>
      <c r="I12" s="106">
        <v>0</v>
      </c>
      <c r="J12" s="106">
        <v>0</v>
      </c>
      <c r="K12" s="106">
        <v>0</v>
      </c>
      <c r="L12" s="106">
        <v>0</v>
      </c>
      <c r="M12" s="106">
        <v>0</v>
      </c>
      <c r="N12" s="106">
        <v>0</v>
      </c>
      <c r="O12" s="106">
        <v>0</v>
      </c>
      <c r="P12" s="106">
        <v>0</v>
      </c>
      <c r="Q12" s="106">
        <v>0</v>
      </c>
      <c r="R12" s="106">
        <v>0</v>
      </c>
      <c r="S12" s="106">
        <v>0</v>
      </c>
      <c r="T12" s="106">
        <v>0</v>
      </c>
      <c r="U12" s="106">
        <f t="shared" si="1"/>
        <v>0</v>
      </c>
      <c r="V12" s="106">
        <f t="shared" si="2"/>
        <v>0</v>
      </c>
      <c r="W12" s="106">
        <f t="shared" si="3"/>
        <v>0</v>
      </c>
      <c r="X12" s="106">
        <f t="shared" si="4"/>
        <v>0</v>
      </c>
      <c r="Y12" s="106">
        <f t="shared" si="5"/>
        <v>0</v>
      </c>
      <c r="Z12" s="106">
        <f t="shared" si="6"/>
        <v>0</v>
      </c>
      <c r="AA12" s="106">
        <f t="shared" si="7"/>
        <v>0</v>
      </c>
      <c r="AB12" s="106">
        <f t="shared" si="8"/>
        <v>0</v>
      </c>
      <c r="AC12" s="106">
        <f t="shared" si="9"/>
        <v>0</v>
      </c>
    </row>
    <row r="13" ht="28" customHeight="1" spans="1:29">
      <c r="A13" s="105" t="s">
        <v>364</v>
      </c>
      <c r="B13" s="105" t="s">
        <v>145</v>
      </c>
      <c r="C13" s="106">
        <v>0</v>
      </c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6">
        <v>0</v>
      </c>
      <c r="N13" s="106">
        <v>0</v>
      </c>
      <c r="O13" s="106">
        <v>0</v>
      </c>
      <c r="P13" s="106">
        <v>0</v>
      </c>
      <c r="Q13" s="106">
        <v>0</v>
      </c>
      <c r="R13" s="106">
        <v>0</v>
      </c>
      <c r="S13" s="106">
        <v>0</v>
      </c>
      <c r="T13" s="106">
        <v>0</v>
      </c>
      <c r="U13" s="106">
        <f t="shared" si="1"/>
        <v>0</v>
      </c>
      <c r="V13" s="106">
        <f t="shared" si="2"/>
        <v>0</v>
      </c>
      <c r="W13" s="106">
        <f t="shared" si="3"/>
        <v>0</v>
      </c>
      <c r="X13" s="106">
        <f t="shared" si="4"/>
        <v>0</v>
      </c>
      <c r="Y13" s="106">
        <f t="shared" si="5"/>
        <v>0</v>
      </c>
      <c r="Z13" s="106">
        <f t="shared" si="6"/>
        <v>0</v>
      </c>
      <c r="AA13" s="106">
        <f t="shared" si="7"/>
        <v>0</v>
      </c>
      <c r="AB13" s="106">
        <f t="shared" si="8"/>
        <v>0</v>
      </c>
      <c r="AC13" s="106">
        <f t="shared" si="9"/>
        <v>0</v>
      </c>
    </row>
    <row r="14" ht="28" customHeight="1" spans="1:29">
      <c r="A14" s="105" t="s">
        <v>365</v>
      </c>
      <c r="B14" s="105" t="s">
        <v>146</v>
      </c>
      <c r="C14" s="106">
        <v>0</v>
      </c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6">
        <v>0</v>
      </c>
      <c r="N14" s="106">
        <v>0</v>
      </c>
      <c r="O14" s="106">
        <v>0</v>
      </c>
      <c r="P14" s="106">
        <v>0</v>
      </c>
      <c r="Q14" s="106">
        <v>0</v>
      </c>
      <c r="R14" s="106">
        <v>0</v>
      </c>
      <c r="S14" s="106">
        <v>0</v>
      </c>
      <c r="T14" s="106">
        <v>0</v>
      </c>
      <c r="U14" s="106">
        <f t="shared" si="1"/>
        <v>0</v>
      </c>
      <c r="V14" s="106">
        <f t="shared" si="2"/>
        <v>0</v>
      </c>
      <c r="W14" s="106">
        <f t="shared" si="3"/>
        <v>0</v>
      </c>
      <c r="X14" s="106">
        <f t="shared" si="4"/>
        <v>0</v>
      </c>
      <c r="Y14" s="106">
        <f t="shared" si="5"/>
        <v>0</v>
      </c>
      <c r="Z14" s="106">
        <f t="shared" si="6"/>
        <v>0</v>
      </c>
      <c r="AA14" s="106">
        <f t="shared" si="7"/>
        <v>0</v>
      </c>
      <c r="AB14" s="106">
        <f t="shared" si="8"/>
        <v>0</v>
      </c>
      <c r="AC14" s="106">
        <f t="shared" si="9"/>
        <v>0</v>
      </c>
    </row>
    <row r="15" ht="28" customHeight="1" spans="1:29">
      <c r="A15" s="105" t="s">
        <v>366</v>
      </c>
      <c r="B15" s="105" t="s">
        <v>147</v>
      </c>
      <c r="C15" s="106">
        <v>0</v>
      </c>
      <c r="D15" s="106">
        <v>0</v>
      </c>
      <c r="E15" s="106">
        <v>0</v>
      </c>
      <c r="F15" s="106">
        <v>0</v>
      </c>
      <c r="G15" s="106">
        <v>0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6">
        <v>0</v>
      </c>
      <c r="N15" s="106">
        <v>0</v>
      </c>
      <c r="O15" s="106">
        <v>0</v>
      </c>
      <c r="P15" s="106">
        <v>0</v>
      </c>
      <c r="Q15" s="106">
        <v>0</v>
      </c>
      <c r="R15" s="106">
        <v>0</v>
      </c>
      <c r="S15" s="106">
        <v>0</v>
      </c>
      <c r="T15" s="106">
        <v>0</v>
      </c>
      <c r="U15" s="106">
        <f t="shared" si="1"/>
        <v>0</v>
      </c>
      <c r="V15" s="106">
        <f t="shared" si="2"/>
        <v>0</v>
      </c>
      <c r="W15" s="106">
        <f t="shared" si="3"/>
        <v>0</v>
      </c>
      <c r="X15" s="106">
        <f t="shared" si="4"/>
        <v>0</v>
      </c>
      <c r="Y15" s="106">
        <f t="shared" si="5"/>
        <v>0</v>
      </c>
      <c r="Z15" s="106">
        <f t="shared" si="6"/>
        <v>0</v>
      </c>
      <c r="AA15" s="106">
        <f t="shared" si="7"/>
        <v>0</v>
      </c>
      <c r="AB15" s="106">
        <f t="shared" si="8"/>
        <v>0</v>
      </c>
      <c r="AC15" s="106">
        <f t="shared" si="9"/>
        <v>0</v>
      </c>
    </row>
    <row r="16" ht="28" customHeight="1" spans="1:29">
      <c r="A16" s="105" t="s">
        <v>337</v>
      </c>
      <c r="B16" s="105" t="s">
        <v>148</v>
      </c>
      <c r="C16" s="106">
        <v>60000</v>
      </c>
      <c r="D16" s="106">
        <v>45000</v>
      </c>
      <c r="E16" s="106">
        <v>0</v>
      </c>
      <c r="F16" s="106">
        <v>0</v>
      </c>
      <c r="G16" s="106">
        <v>45000</v>
      </c>
      <c r="H16" s="106">
        <v>0</v>
      </c>
      <c r="I16" s="106">
        <v>45000</v>
      </c>
      <c r="J16" s="106">
        <v>0</v>
      </c>
      <c r="K16" s="106">
        <v>15000</v>
      </c>
      <c r="L16" s="106">
        <v>45000</v>
      </c>
      <c r="M16" s="106">
        <v>45000</v>
      </c>
      <c r="N16" s="106">
        <v>0</v>
      </c>
      <c r="O16" s="106">
        <v>0</v>
      </c>
      <c r="P16" s="106">
        <v>45000</v>
      </c>
      <c r="Q16" s="106">
        <v>0</v>
      </c>
      <c r="R16" s="106">
        <v>45000</v>
      </c>
      <c r="S16" s="106">
        <v>0</v>
      </c>
      <c r="T16" s="106">
        <v>0</v>
      </c>
      <c r="U16" s="106">
        <f t="shared" si="1"/>
        <v>-15000</v>
      </c>
      <c r="V16" s="106">
        <f t="shared" si="2"/>
        <v>0</v>
      </c>
      <c r="W16" s="106">
        <f t="shared" si="3"/>
        <v>0</v>
      </c>
      <c r="X16" s="106">
        <f t="shared" si="4"/>
        <v>0</v>
      </c>
      <c r="Y16" s="106">
        <f t="shared" si="5"/>
        <v>0</v>
      </c>
      <c r="Z16" s="106">
        <f t="shared" si="6"/>
        <v>0</v>
      </c>
      <c r="AA16" s="106">
        <f t="shared" si="7"/>
        <v>0</v>
      </c>
      <c r="AB16" s="106">
        <f t="shared" si="8"/>
        <v>0</v>
      </c>
      <c r="AC16" s="106">
        <f t="shared" si="9"/>
        <v>-15000</v>
      </c>
    </row>
    <row r="17" customHeight="1" spans="6:11">
      <c r="F17" s="95"/>
      <c r="G17" s="95"/>
      <c r="H17" s="95"/>
      <c r="I17" s="95"/>
      <c r="J17" s="95"/>
      <c r="K17" s="95"/>
    </row>
    <row r="18" customHeight="1" spans="7:11">
      <c r="G18" s="95"/>
      <c r="H18" s="95"/>
      <c r="K18" s="95"/>
    </row>
    <row r="19" customHeight="1" spans="8:11">
      <c r="H19" s="95"/>
      <c r="K19" s="95"/>
    </row>
    <row r="20" customHeight="1" spans="8:11">
      <c r="H20" s="95"/>
      <c r="K20" s="95"/>
    </row>
    <row r="21" customHeight="1" spans="9:11">
      <c r="I21" s="95"/>
      <c r="K21" s="95"/>
    </row>
    <row r="22" customHeight="1" spans="9:10">
      <c r="I22" s="95"/>
      <c r="J22" s="95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paperSize="9" scale="50" fitToHeight="0" orientation="landscape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workbookViewId="0">
      <selection activeCell="K13" sqref="K13"/>
    </sheetView>
  </sheetViews>
  <sheetFormatPr defaultColWidth="12" defaultRowHeight="14.25"/>
  <cols>
    <col min="1" max="1" width="11.5" style="54" customWidth="1"/>
    <col min="2" max="2" width="13.1666666666667" style="54" customWidth="1"/>
    <col min="3" max="3" width="7.33333333333333" style="54" customWidth="1"/>
    <col min="4" max="4" width="16.6666666666667" style="54" customWidth="1"/>
    <col min="5" max="5" width="26.1666666666667" style="54" customWidth="1"/>
    <col min="6" max="6" width="15.3333333333333" style="54" customWidth="1"/>
    <col min="7" max="7" width="13.6666666666667" style="54" customWidth="1"/>
    <col min="8" max="8" width="16" style="54" customWidth="1"/>
    <col min="9" max="9" width="14.5" style="54" customWidth="1"/>
    <col min="10" max="16384" width="12" style="54"/>
  </cols>
  <sheetData>
    <row r="1" s="54" customFormat="1" ht="16.5" customHeight="1" spans="1:4">
      <c r="A1" s="55" t="s">
        <v>37</v>
      </c>
      <c r="B1" s="56"/>
      <c r="C1" s="56"/>
      <c r="D1" s="56"/>
    </row>
    <row r="2" s="54" customFormat="1" ht="33.75" customHeight="1" spans="1:9">
      <c r="A2" s="57" t="s">
        <v>367</v>
      </c>
      <c r="B2" s="57"/>
      <c r="C2" s="57"/>
      <c r="D2" s="57"/>
      <c r="E2" s="57"/>
      <c r="F2" s="57"/>
      <c r="G2" s="57"/>
      <c r="H2" s="57"/>
      <c r="I2" s="57"/>
    </row>
    <row r="3" s="54" customFormat="1" ht="27" customHeight="1" spans="1:9">
      <c r="A3" s="61" t="s">
        <v>368</v>
      </c>
      <c r="B3" s="62"/>
      <c r="C3" s="62"/>
      <c r="D3" s="70" t="s">
        <v>369</v>
      </c>
      <c r="E3" s="70"/>
      <c r="F3" s="70"/>
      <c r="G3" s="70"/>
      <c r="H3" s="70"/>
      <c r="I3" s="70"/>
    </row>
    <row r="4" s="54" customFormat="1" ht="21.95" customHeight="1" spans="1:9">
      <c r="A4" s="64" t="s">
        <v>370</v>
      </c>
      <c r="B4" s="65"/>
      <c r="C4" s="65"/>
      <c r="D4" s="63" t="s">
        <v>142</v>
      </c>
      <c r="E4" s="63"/>
      <c r="F4" s="63"/>
      <c r="G4" s="63"/>
      <c r="H4" s="63"/>
      <c r="I4" s="63"/>
    </row>
    <row r="5" s="54" customFormat="1" ht="21.95" customHeight="1" spans="1:9">
      <c r="A5" s="66" t="s">
        <v>371</v>
      </c>
      <c r="B5" s="18"/>
      <c r="C5" s="19"/>
      <c r="D5" s="80" t="s">
        <v>372</v>
      </c>
      <c r="E5" s="81"/>
      <c r="F5" s="80">
        <v>50</v>
      </c>
      <c r="G5" s="69"/>
      <c r="H5" s="69"/>
      <c r="I5" s="81"/>
    </row>
    <row r="6" s="54" customFormat="1" ht="21.95" customHeight="1" spans="1:9">
      <c r="A6" s="21"/>
      <c r="B6" s="53"/>
      <c r="C6" s="23"/>
      <c r="D6" s="64" t="s">
        <v>373</v>
      </c>
      <c r="E6" s="67"/>
      <c r="F6" s="64">
        <v>50</v>
      </c>
      <c r="G6" s="65"/>
      <c r="H6" s="65"/>
      <c r="I6" s="67"/>
    </row>
    <row r="7" s="54" customFormat="1" ht="21.95" customHeight="1" spans="1:9">
      <c r="A7" s="24"/>
      <c r="B7" s="53"/>
      <c r="C7" s="23"/>
      <c r="D7" s="66" t="s">
        <v>374</v>
      </c>
      <c r="E7" s="73"/>
      <c r="F7" s="66"/>
      <c r="G7" s="93"/>
      <c r="H7" s="93"/>
      <c r="I7" s="73"/>
    </row>
    <row r="8" s="54" customFormat="1" ht="90" customHeight="1" spans="1:9">
      <c r="A8" s="70"/>
      <c r="B8" s="94" t="s">
        <v>375</v>
      </c>
      <c r="C8" s="94"/>
      <c r="D8" s="94"/>
      <c r="E8" s="94"/>
      <c r="F8" s="94"/>
      <c r="G8" s="94"/>
      <c r="H8" s="94"/>
      <c r="I8" s="94"/>
    </row>
    <row r="9" s="54" customFormat="1" ht="24" customHeight="1" spans="1:9">
      <c r="A9" s="68" t="s">
        <v>376</v>
      </c>
      <c r="B9" s="68" t="s">
        <v>377</v>
      </c>
      <c r="C9" s="64" t="s">
        <v>378</v>
      </c>
      <c r="D9" s="67"/>
      <c r="E9" s="64" t="s">
        <v>379</v>
      </c>
      <c r="F9" s="67"/>
      <c r="G9" s="68" t="s">
        <v>380</v>
      </c>
      <c r="H9" s="68"/>
      <c r="I9" s="68" t="s">
        <v>167</v>
      </c>
    </row>
    <row r="10" s="54" customFormat="1" ht="29" customHeight="1" spans="1:9">
      <c r="A10" s="68"/>
      <c r="B10" s="68" t="s">
        <v>381</v>
      </c>
      <c r="C10" s="66" t="s">
        <v>382</v>
      </c>
      <c r="D10" s="73"/>
      <c r="E10" s="74" t="s">
        <v>383</v>
      </c>
      <c r="F10" s="75"/>
      <c r="G10" s="68" t="s">
        <v>384</v>
      </c>
      <c r="H10" s="68"/>
      <c r="I10" s="87"/>
    </row>
    <row r="11" s="54" customFormat="1" ht="21.95" customHeight="1" spans="1:9">
      <c r="A11" s="68"/>
      <c r="B11" s="63"/>
      <c r="C11" s="76"/>
      <c r="D11" s="77"/>
      <c r="E11" s="74" t="s">
        <v>385</v>
      </c>
      <c r="F11" s="75"/>
      <c r="G11" s="68" t="s">
        <v>386</v>
      </c>
      <c r="H11" s="68"/>
      <c r="I11" s="87"/>
    </row>
    <row r="12" s="54" customFormat="1" ht="25" customHeight="1" spans="1:9">
      <c r="A12" s="68"/>
      <c r="B12" s="63"/>
      <c r="C12" s="66" t="s">
        <v>387</v>
      </c>
      <c r="D12" s="73"/>
      <c r="E12" s="74" t="s">
        <v>388</v>
      </c>
      <c r="F12" s="75"/>
      <c r="G12" s="78">
        <v>1</v>
      </c>
      <c r="H12" s="68"/>
      <c r="I12" s="87"/>
    </row>
    <row r="13" s="54" customFormat="1" ht="21.95" customHeight="1" spans="1:9">
      <c r="A13" s="68"/>
      <c r="B13" s="63"/>
      <c r="C13" s="76"/>
      <c r="D13" s="77"/>
      <c r="E13" s="74" t="s">
        <v>389</v>
      </c>
      <c r="F13" s="75"/>
      <c r="G13" s="68" t="s">
        <v>390</v>
      </c>
      <c r="H13" s="68"/>
      <c r="I13" s="87"/>
    </row>
    <row r="14" s="54" customFormat="1" ht="21.95" customHeight="1" spans="1:9">
      <c r="A14" s="68"/>
      <c r="B14" s="63"/>
      <c r="C14" s="80"/>
      <c r="D14" s="81"/>
      <c r="E14" s="74" t="s">
        <v>391</v>
      </c>
      <c r="F14" s="75"/>
      <c r="G14" s="68" t="s">
        <v>392</v>
      </c>
      <c r="H14" s="68"/>
      <c r="I14" s="87"/>
    </row>
    <row r="15" s="54" customFormat="1" ht="21.95" customHeight="1" spans="1:9">
      <c r="A15" s="68"/>
      <c r="B15" s="63"/>
      <c r="C15" s="66" t="s">
        <v>393</v>
      </c>
      <c r="D15" s="73"/>
      <c r="E15" s="74" t="s">
        <v>394</v>
      </c>
      <c r="F15" s="75"/>
      <c r="G15" s="68" t="s">
        <v>395</v>
      </c>
      <c r="H15" s="68"/>
      <c r="I15" s="87"/>
    </row>
    <row r="16" s="54" customFormat="1" ht="21.95" customHeight="1" spans="1:9">
      <c r="A16" s="68"/>
      <c r="B16" s="63"/>
      <c r="C16" s="76"/>
      <c r="D16" s="77"/>
      <c r="E16" s="74" t="s">
        <v>396</v>
      </c>
      <c r="F16" s="75"/>
      <c r="G16" s="78">
        <v>1</v>
      </c>
      <c r="H16" s="68"/>
      <c r="I16" s="87"/>
    </row>
    <row r="17" s="54" customFormat="1" ht="21.95" customHeight="1" spans="1:9">
      <c r="A17" s="68"/>
      <c r="B17" s="63"/>
      <c r="C17" s="66" t="s">
        <v>397</v>
      </c>
      <c r="D17" s="73"/>
      <c r="E17" s="74" t="s">
        <v>398</v>
      </c>
      <c r="F17" s="75"/>
      <c r="G17" s="79" t="s">
        <v>399</v>
      </c>
      <c r="H17" s="68"/>
      <c r="I17" s="87"/>
    </row>
    <row r="18" s="54" customFormat="1" ht="21.95" customHeight="1" spans="1:9">
      <c r="A18" s="68"/>
      <c r="B18" s="63"/>
      <c r="C18" s="76"/>
      <c r="D18" s="77"/>
      <c r="E18" s="74" t="s">
        <v>400</v>
      </c>
      <c r="F18" s="75"/>
      <c r="G18" s="68" t="s">
        <v>401</v>
      </c>
      <c r="H18" s="68"/>
      <c r="I18" s="87"/>
    </row>
    <row r="19" s="54" customFormat="1" ht="21.95" customHeight="1" spans="1:9">
      <c r="A19" s="68"/>
      <c r="B19" s="68" t="s">
        <v>402</v>
      </c>
      <c r="C19" s="66" t="s">
        <v>403</v>
      </c>
      <c r="D19" s="73"/>
      <c r="E19" s="74" t="s">
        <v>404</v>
      </c>
      <c r="F19" s="75"/>
      <c r="G19" s="68" t="s">
        <v>405</v>
      </c>
      <c r="H19" s="68"/>
      <c r="I19" s="87"/>
    </row>
    <row r="20" s="54" customFormat="1" ht="21.95" customHeight="1" spans="1:9">
      <c r="A20" s="68"/>
      <c r="B20" s="63"/>
      <c r="C20" s="76"/>
      <c r="D20" s="77"/>
      <c r="E20" s="74" t="s">
        <v>406</v>
      </c>
      <c r="F20" s="75"/>
      <c r="G20" s="68"/>
      <c r="H20" s="68"/>
      <c r="I20" s="87"/>
    </row>
    <row r="21" s="54" customFormat="1" ht="21.95" customHeight="1" spans="1:9">
      <c r="A21" s="68"/>
      <c r="B21" s="63"/>
      <c r="C21" s="80"/>
      <c r="D21" s="81"/>
      <c r="E21" s="74" t="s">
        <v>407</v>
      </c>
      <c r="F21" s="75"/>
      <c r="G21" s="68"/>
      <c r="H21" s="68"/>
      <c r="I21" s="87"/>
    </row>
    <row r="22" s="54" customFormat="1" ht="36" customHeight="1" spans="1:9">
      <c r="A22" s="68"/>
      <c r="B22" s="63"/>
      <c r="C22" s="66" t="s">
        <v>408</v>
      </c>
      <c r="D22" s="73"/>
      <c r="E22" s="74" t="s">
        <v>409</v>
      </c>
      <c r="F22" s="75"/>
      <c r="G22" s="68" t="s">
        <v>410</v>
      </c>
      <c r="H22" s="68"/>
      <c r="I22" s="87"/>
    </row>
    <row r="23" s="54" customFormat="1" ht="21.95" customHeight="1" spans="1:9">
      <c r="A23" s="68"/>
      <c r="B23" s="63"/>
      <c r="C23" s="76"/>
      <c r="D23" s="77"/>
      <c r="E23" s="74" t="s">
        <v>406</v>
      </c>
      <c r="F23" s="75"/>
      <c r="G23" s="68"/>
      <c r="H23" s="68"/>
      <c r="I23" s="87"/>
    </row>
    <row r="24" s="54" customFormat="1" ht="21.95" customHeight="1" spans="1:9">
      <c r="A24" s="68"/>
      <c r="B24" s="63"/>
      <c r="C24" s="80"/>
      <c r="D24" s="81"/>
      <c r="E24" s="74" t="s">
        <v>407</v>
      </c>
      <c r="F24" s="75"/>
      <c r="G24" s="68"/>
      <c r="H24" s="68"/>
      <c r="I24" s="87"/>
    </row>
    <row r="25" s="54" customFormat="1" ht="21.95" customHeight="1" spans="1:9">
      <c r="A25" s="68"/>
      <c r="B25" s="63"/>
      <c r="C25" s="66" t="s">
        <v>411</v>
      </c>
      <c r="D25" s="73"/>
      <c r="E25" s="74" t="s">
        <v>412</v>
      </c>
      <c r="F25" s="75"/>
      <c r="G25" s="68" t="s">
        <v>413</v>
      </c>
      <c r="H25" s="68"/>
      <c r="I25" s="87"/>
    </row>
    <row r="26" s="54" customFormat="1" ht="21.95" customHeight="1" spans="1:9">
      <c r="A26" s="68"/>
      <c r="B26" s="63"/>
      <c r="C26" s="76"/>
      <c r="D26" s="77"/>
      <c r="E26" s="74" t="s">
        <v>406</v>
      </c>
      <c r="F26" s="75"/>
      <c r="G26" s="68"/>
      <c r="H26" s="68"/>
      <c r="I26" s="87"/>
    </row>
    <row r="27" s="54" customFormat="1" ht="21.95" customHeight="1" spans="1:9">
      <c r="A27" s="68"/>
      <c r="B27" s="63"/>
      <c r="C27" s="80"/>
      <c r="D27" s="81"/>
      <c r="E27" s="74" t="s">
        <v>407</v>
      </c>
      <c r="F27" s="75"/>
      <c r="G27" s="68"/>
      <c r="H27" s="68"/>
      <c r="I27" s="87"/>
    </row>
    <row r="28" s="54" customFormat="1" ht="21.95" customHeight="1" spans="1:9">
      <c r="A28" s="68"/>
      <c r="B28" s="63"/>
      <c r="C28" s="66" t="s">
        <v>414</v>
      </c>
      <c r="D28" s="73"/>
      <c r="E28" s="74" t="s">
        <v>415</v>
      </c>
      <c r="F28" s="75"/>
      <c r="G28" s="68" t="s">
        <v>416</v>
      </c>
      <c r="H28" s="68"/>
      <c r="I28" s="87"/>
    </row>
    <row r="29" s="54" customFormat="1" ht="21.95" customHeight="1" spans="1:9">
      <c r="A29" s="68"/>
      <c r="B29" s="63"/>
      <c r="C29" s="76"/>
      <c r="D29" s="77"/>
      <c r="E29" s="74" t="s">
        <v>406</v>
      </c>
      <c r="F29" s="75"/>
      <c r="G29" s="68"/>
      <c r="H29" s="68"/>
      <c r="I29" s="87"/>
    </row>
    <row r="30" s="54" customFormat="1" ht="21.95" customHeight="1" spans="1:9">
      <c r="A30" s="68"/>
      <c r="B30" s="63"/>
      <c r="C30" s="80"/>
      <c r="D30" s="81"/>
      <c r="E30" s="74" t="s">
        <v>407</v>
      </c>
      <c r="F30" s="75"/>
      <c r="G30" s="68"/>
      <c r="H30" s="68"/>
      <c r="I30" s="87"/>
    </row>
    <row r="31" s="54" customFormat="1" ht="21.95" customHeight="1" spans="1:9">
      <c r="A31" s="68"/>
      <c r="B31" s="63"/>
      <c r="C31" s="64" t="s">
        <v>417</v>
      </c>
      <c r="D31" s="67"/>
      <c r="E31" s="82"/>
      <c r="F31" s="83"/>
      <c r="G31" s="68"/>
      <c r="H31" s="68"/>
      <c r="I31" s="87"/>
    </row>
    <row r="32" s="54" customFormat="1" ht="21.95" customHeight="1" spans="1:9">
      <c r="A32" s="68"/>
      <c r="B32" s="68" t="s">
        <v>418</v>
      </c>
      <c r="C32" s="66" t="s">
        <v>419</v>
      </c>
      <c r="D32" s="73"/>
      <c r="E32" s="74" t="s">
        <v>420</v>
      </c>
      <c r="F32" s="75"/>
      <c r="G32" s="68" t="s">
        <v>390</v>
      </c>
      <c r="H32" s="68"/>
      <c r="I32" s="87"/>
    </row>
    <row r="33" s="54" customFormat="1" ht="21.95" customHeight="1" spans="1:9">
      <c r="A33" s="68"/>
      <c r="B33" s="68"/>
      <c r="C33" s="76"/>
      <c r="D33" s="77"/>
      <c r="E33" s="74" t="s">
        <v>406</v>
      </c>
      <c r="F33" s="75"/>
      <c r="G33" s="68"/>
      <c r="H33" s="68"/>
      <c r="I33" s="87"/>
    </row>
    <row r="34" s="54" customFormat="1" ht="21.95" customHeight="1" spans="1:9">
      <c r="A34" s="68"/>
      <c r="B34" s="68"/>
      <c r="C34" s="80"/>
      <c r="D34" s="81"/>
      <c r="E34" s="74" t="s">
        <v>407</v>
      </c>
      <c r="F34" s="75"/>
      <c r="G34" s="68"/>
      <c r="H34" s="68"/>
      <c r="I34" s="87"/>
    </row>
    <row r="35" s="54" customFormat="1" ht="21.95" customHeight="1" spans="1:9">
      <c r="A35" s="68"/>
      <c r="B35" s="68"/>
      <c r="C35" s="64" t="s">
        <v>417</v>
      </c>
      <c r="D35" s="67"/>
      <c r="E35" s="82"/>
      <c r="F35" s="83"/>
      <c r="G35" s="68"/>
      <c r="H35" s="68"/>
      <c r="I35" s="87"/>
    </row>
    <row r="36" s="54" customFormat="1" ht="66.95" customHeight="1" spans="1:9">
      <c r="A36" s="84" t="s">
        <v>421</v>
      </c>
      <c r="B36" s="85"/>
      <c r="C36" s="85"/>
      <c r="D36" s="85"/>
      <c r="E36" s="85"/>
      <c r="F36" s="85"/>
      <c r="G36" s="85"/>
      <c r="H36" s="85"/>
      <c r="I36" s="85"/>
    </row>
  </sheetData>
  <mergeCells count="84">
    <mergeCell ref="A2:I2"/>
    <mergeCell ref="A3:C3"/>
    <mergeCell ref="D3:I3"/>
    <mergeCell ref="A4:C4"/>
    <mergeCell ref="D4:I4"/>
    <mergeCell ref="D5:E5"/>
    <mergeCell ref="F5:I5"/>
    <mergeCell ref="D6:E6"/>
    <mergeCell ref="F6:I6"/>
    <mergeCell ref="D7:E7"/>
    <mergeCell ref="F7:I7"/>
    <mergeCell ref="B8:I8"/>
    <mergeCell ref="C9:D9"/>
    <mergeCell ref="E9:F9"/>
    <mergeCell ref="G9:H9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C35:D35"/>
    <mergeCell ref="E35:F35"/>
    <mergeCell ref="G35:H35"/>
    <mergeCell ref="A36:I36"/>
    <mergeCell ref="A9:A35"/>
    <mergeCell ref="B10:B18"/>
    <mergeCell ref="B19:B31"/>
    <mergeCell ref="B32:B35"/>
    <mergeCell ref="A5:C7"/>
    <mergeCell ref="C17:D18"/>
    <mergeCell ref="C10:D11"/>
    <mergeCell ref="C12:D14"/>
    <mergeCell ref="C15:D16"/>
    <mergeCell ref="C19:D21"/>
    <mergeCell ref="C22:D24"/>
    <mergeCell ref="C25:D27"/>
    <mergeCell ref="C28:D30"/>
    <mergeCell ref="C32:D34"/>
  </mergeCells>
  <pageMargins left="0.75" right="0.75" top="0.432638888888889" bottom="1" header="0.275" footer="0.5"/>
  <pageSetup paperSize="9" scale="75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showGridLines="0" workbookViewId="0">
      <selection activeCell="A10" sqref="A10:A36"/>
    </sheetView>
  </sheetViews>
  <sheetFormatPr defaultColWidth="12" defaultRowHeight="14.25"/>
  <cols>
    <col min="1" max="1" width="11.5" style="54" customWidth="1"/>
    <col min="2" max="2" width="16" style="54" customWidth="1"/>
    <col min="3" max="3" width="7.33333333333333" style="54" customWidth="1"/>
    <col min="4" max="4" width="19.7222222222222" style="54" customWidth="1"/>
    <col min="5" max="5" width="26.1666666666667" style="54" customWidth="1"/>
    <col min="6" max="6" width="17.6444444444444" style="54" customWidth="1"/>
    <col min="7" max="7" width="16.8333333333333" style="54" customWidth="1"/>
    <col min="8" max="8" width="18.1666666666667" style="54" customWidth="1"/>
    <col min="9" max="9" width="16.5" style="54" customWidth="1"/>
    <col min="10" max="16384" width="12" style="54"/>
  </cols>
  <sheetData>
    <row r="1" s="54" customFormat="1" ht="16.5" customHeight="1" spans="1:4">
      <c r="A1" s="55" t="s">
        <v>37</v>
      </c>
      <c r="B1" s="56"/>
      <c r="C1" s="56"/>
      <c r="D1" s="56"/>
    </row>
    <row r="2" s="54" customFormat="1" ht="33.75" customHeight="1" spans="1:9">
      <c r="A2" s="57" t="s">
        <v>367</v>
      </c>
      <c r="B2" s="57"/>
      <c r="C2" s="57"/>
      <c r="D2" s="57"/>
      <c r="E2" s="57"/>
      <c r="F2" s="57"/>
      <c r="G2" s="57"/>
      <c r="H2" s="57"/>
      <c r="I2" s="57"/>
    </row>
    <row r="3" s="54" customFormat="1" spans="1:4">
      <c r="A3" s="58"/>
      <c r="B3" s="59"/>
      <c r="C3" s="60"/>
      <c r="D3" s="60"/>
    </row>
    <row r="4" s="54" customFormat="1" ht="26" customHeight="1" spans="1:9">
      <c r="A4" s="61" t="s">
        <v>368</v>
      </c>
      <c r="B4" s="62"/>
      <c r="C4" s="62"/>
      <c r="D4" s="63" t="s">
        <v>422</v>
      </c>
      <c r="E4" s="63"/>
      <c r="F4" s="63"/>
      <c r="G4" s="63"/>
      <c r="H4" s="63"/>
      <c r="I4" s="63"/>
    </row>
    <row r="5" s="54" customFormat="1" ht="21.95" customHeight="1" spans="1:9">
      <c r="A5" s="64" t="s">
        <v>370</v>
      </c>
      <c r="B5" s="65"/>
      <c r="C5" s="65"/>
      <c r="D5" s="64" t="s">
        <v>142</v>
      </c>
      <c r="E5" s="65"/>
      <c r="F5" s="65"/>
      <c r="G5" s="65"/>
      <c r="H5" s="65"/>
      <c r="I5" s="67"/>
    </row>
    <row r="6" s="54" customFormat="1" ht="21.95" customHeight="1" spans="1:9">
      <c r="A6" s="66" t="s">
        <v>371</v>
      </c>
      <c r="B6" s="18"/>
      <c r="C6" s="19"/>
      <c r="D6" s="64" t="s">
        <v>372</v>
      </c>
      <c r="E6" s="67"/>
      <c r="F6" s="68">
        <v>100</v>
      </c>
      <c r="G6" s="68"/>
      <c r="H6" s="68"/>
      <c r="I6" s="68"/>
    </row>
    <row r="7" s="54" customFormat="1" ht="21.95" customHeight="1" spans="1:9">
      <c r="A7" s="21"/>
      <c r="B7" s="53"/>
      <c r="C7" s="23"/>
      <c r="D7" s="64" t="s">
        <v>373</v>
      </c>
      <c r="E7" s="67"/>
      <c r="F7" s="68">
        <v>100</v>
      </c>
      <c r="G7" s="68"/>
      <c r="H7" s="68"/>
      <c r="I7" s="68"/>
    </row>
    <row r="8" s="54" customFormat="1" ht="21.95" customHeight="1" spans="1:9">
      <c r="A8" s="24"/>
      <c r="B8" s="25"/>
      <c r="C8" s="26"/>
      <c r="D8" s="64" t="s">
        <v>374</v>
      </c>
      <c r="E8" s="67"/>
      <c r="F8" s="68"/>
      <c r="G8" s="68"/>
      <c r="H8" s="68"/>
      <c r="I8" s="68"/>
    </row>
    <row r="9" s="54" customFormat="1" ht="141" customHeight="1" spans="1:9">
      <c r="A9" s="70"/>
      <c r="B9" s="71" t="s">
        <v>423</v>
      </c>
      <c r="C9" s="72"/>
      <c r="D9" s="72"/>
      <c r="E9" s="72"/>
      <c r="F9" s="72"/>
      <c r="G9" s="72"/>
      <c r="H9" s="72"/>
      <c r="I9" s="86"/>
    </row>
    <row r="10" s="54" customFormat="1" ht="24" customHeight="1" spans="1:9">
      <c r="A10" s="68" t="s">
        <v>376</v>
      </c>
      <c r="B10" s="68" t="s">
        <v>377</v>
      </c>
      <c r="C10" s="64" t="s">
        <v>378</v>
      </c>
      <c r="D10" s="67"/>
      <c r="E10" s="64" t="s">
        <v>379</v>
      </c>
      <c r="F10" s="67"/>
      <c r="G10" s="68" t="s">
        <v>380</v>
      </c>
      <c r="H10" s="68"/>
      <c r="I10" s="68" t="s">
        <v>167</v>
      </c>
    </row>
    <row r="11" s="54" customFormat="1" ht="29" customHeight="1" spans="1:9">
      <c r="A11" s="68"/>
      <c r="B11" s="68" t="s">
        <v>381</v>
      </c>
      <c r="C11" s="66" t="s">
        <v>382</v>
      </c>
      <c r="D11" s="73"/>
      <c r="E11" s="74" t="s">
        <v>424</v>
      </c>
      <c r="F11" s="75"/>
      <c r="G11" s="68" t="s">
        <v>425</v>
      </c>
      <c r="H11" s="68"/>
      <c r="I11" s="87"/>
    </row>
    <row r="12" s="54" customFormat="1" ht="21.95" customHeight="1" spans="1:9">
      <c r="A12" s="68"/>
      <c r="B12" s="63"/>
      <c r="C12" s="76"/>
      <c r="D12" s="77"/>
      <c r="E12" s="74" t="s">
        <v>426</v>
      </c>
      <c r="F12" s="75"/>
      <c r="G12" s="68" t="s">
        <v>427</v>
      </c>
      <c r="H12" s="68"/>
      <c r="I12" s="87"/>
    </row>
    <row r="13" s="54" customFormat="1" ht="25" customHeight="1" spans="1:9">
      <c r="A13" s="68"/>
      <c r="B13" s="63"/>
      <c r="C13" s="66" t="s">
        <v>387</v>
      </c>
      <c r="D13" s="73"/>
      <c r="E13" s="74" t="s">
        <v>428</v>
      </c>
      <c r="F13" s="75"/>
      <c r="G13" s="78">
        <v>0.9</v>
      </c>
      <c r="H13" s="68"/>
      <c r="I13" s="87"/>
    </row>
    <row r="14" s="54" customFormat="1" ht="21.95" customHeight="1" spans="1:9">
      <c r="A14" s="68"/>
      <c r="B14" s="63"/>
      <c r="C14" s="76"/>
      <c r="D14" s="77"/>
      <c r="E14" s="74" t="s">
        <v>429</v>
      </c>
      <c r="F14" s="75"/>
      <c r="G14" s="68" t="s">
        <v>390</v>
      </c>
      <c r="H14" s="68"/>
      <c r="I14" s="87"/>
    </row>
    <row r="15" s="54" customFormat="1" ht="21.95" customHeight="1" spans="1:9">
      <c r="A15" s="68"/>
      <c r="B15" s="63"/>
      <c r="C15" s="80"/>
      <c r="D15" s="81"/>
      <c r="E15" s="74" t="s">
        <v>430</v>
      </c>
      <c r="F15" s="75"/>
      <c r="G15" s="68" t="s">
        <v>392</v>
      </c>
      <c r="H15" s="68"/>
      <c r="I15" s="87"/>
    </row>
    <row r="16" s="54" customFormat="1" ht="21.95" customHeight="1" spans="1:9">
      <c r="A16" s="68"/>
      <c r="B16" s="63"/>
      <c r="C16" s="66" t="s">
        <v>393</v>
      </c>
      <c r="D16" s="73"/>
      <c r="E16" s="74" t="s">
        <v>394</v>
      </c>
      <c r="F16" s="75"/>
      <c r="G16" s="68" t="s">
        <v>395</v>
      </c>
      <c r="H16" s="68"/>
      <c r="I16" s="87"/>
    </row>
    <row r="17" s="54" customFormat="1" ht="21.95" customHeight="1" spans="1:9">
      <c r="A17" s="68"/>
      <c r="B17" s="63"/>
      <c r="C17" s="76"/>
      <c r="D17" s="77"/>
      <c r="E17" s="74" t="s">
        <v>396</v>
      </c>
      <c r="F17" s="75"/>
      <c r="G17" s="78">
        <v>1</v>
      </c>
      <c r="H17" s="68"/>
      <c r="I17" s="87"/>
    </row>
    <row r="18" s="54" customFormat="1" ht="21.95" customHeight="1" spans="1:9">
      <c r="A18" s="68"/>
      <c r="B18" s="63"/>
      <c r="C18" s="66" t="s">
        <v>397</v>
      </c>
      <c r="D18" s="73"/>
      <c r="E18" s="74" t="s">
        <v>431</v>
      </c>
      <c r="F18" s="75"/>
      <c r="G18" s="79" t="s">
        <v>432</v>
      </c>
      <c r="H18" s="68"/>
      <c r="I18" s="87"/>
    </row>
    <row r="19" s="54" customFormat="1" ht="21.95" customHeight="1" spans="1:9">
      <c r="A19" s="68"/>
      <c r="B19" s="63"/>
      <c r="C19" s="76"/>
      <c r="D19" s="77"/>
      <c r="E19" s="74" t="s">
        <v>433</v>
      </c>
      <c r="F19" s="75"/>
      <c r="G19" s="68" t="s">
        <v>434</v>
      </c>
      <c r="H19" s="68"/>
      <c r="I19" s="87"/>
    </row>
    <row r="20" s="54" customFormat="1" ht="21.95" customHeight="1" spans="1:9">
      <c r="A20" s="68"/>
      <c r="B20" s="68" t="s">
        <v>402</v>
      </c>
      <c r="C20" s="66" t="s">
        <v>403</v>
      </c>
      <c r="D20" s="73"/>
      <c r="E20" s="74" t="s">
        <v>404</v>
      </c>
      <c r="F20" s="75"/>
      <c r="G20" s="68" t="s">
        <v>405</v>
      </c>
      <c r="H20" s="68"/>
      <c r="I20" s="87"/>
    </row>
    <row r="21" s="54" customFormat="1" ht="21.95" customHeight="1" spans="1:9">
      <c r="A21" s="68"/>
      <c r="B21" s="63"/>
      <c r="C21" s="76"/>
      <c r="D21" s="77"/>
      <c r="E21" s="74" t="s">
        <v>406</v>
      </c>
      <c r="F21" s="75"/>
      <c r="G21" s="68"/>
      <c r="H21" s="68"/>
      <c r="I21" s="87"/>
    </row>
    <row r="22" s="54" customFormat="1" ht="21.95" customHeight="1" spans="1:9">
      <c r="A22" s="68"/>
      <c r="B22" s="63"/>
      <c r="C22" s="80"/>
      <c r="D22" s="81"/>
      <c r="E22" s="74" t="s">
        <v>407</v>
      </c>
      <c r="F22" s="75"/>
      <c r="G22" s="68"/>
      <c r="H22" s="68"/>
      <c r="I22" s="87"/>
    </row>
    <row r="23" s="54" customFormat="1" ht="36" customHeight="1" spans="1:9">
      <c r="A23" s="68"/>
      <c r="B23" s="63"/>
      <c r="C23" s="66" t="s">
        <v>408</v>
      </c>
      <c r="D23" s="73"/>
      <c r="E23" s="74" t="s">
        <v>435</v>
      </c>
      <c r="F23" s="75"/>
      <c r="G23" s="68" t="s">
        <v>410</v>
      </c>
      <c r="H23" s="68"/>
      <c r="I23" s="87"/>
    </row>
    <row r="24" s="54" customFormat="1" ht="21.95" customHeight="1" spans="1:9">
      <c r="A24" s="68"/>
      <c r="B24" s="63"/>
      <c r="C24" s="76"/>
      <c r="D24" s="77"/>
      <c r="E24" s="74" t="s">
        <v>406</v>
      </c>
      <c r="F24" s="75"/>
      <c r="G24" s="68"/>
      <c r="H24" s="68"/>
      <c r="I24" s="87"/>
    </row>
    <row r="25" s="54" customFormat="1" ht="21.95" customHeight="1" spans="1:9">
      <c r="A25" s="68"/>
      <c r="B25" s="63"/>
      <c r="C25" s="80"/>
      <c r="D25" s="81"/>
      <c r="E25" s="74" t="s">
        <v>407</v>
      </c>
      <c r="F25" s="75"/>
      <c r="G25" s="68"/>
      <c r="H25" s="68"/>
      <c r="I25" s="87"/>
    </row>
    <row r="26" s="54" customFormat="1" ht="21.95" customHeight="1" spans="1:9">
      <c r="A26" s="68"/>
      <c r="B26" s="63"/>
      <c r="C26" s="66" t="s">
        <v>411</v>
      </c>
      <c r="D26" s="73"/>
      <c r="E26" s="74" t="s">
        <v>435</v>
      </c>
      <c r="F26" s="75"/>
      <c r="G26" s="68" t="s">
        <v>413</v>
      </c>
      <c r="H26" s="68"/>
      <c r="I26" s="87"/>
    </row>
    <row r="27" s="54" customFormat="1" ht="21.95" customHeight="1" spans="1:9">
      <c r="A27" s="68"/>
      <c r="B27" s="63"/>
      <c r="C27" s="76"/>
      <c r="D27" s="77"/>
      <c r="E27" s="74" t="s">
        <v>406</v>
      </c>
      <c r="F27" s="75"/>
      <c r="G27" s="68"/>
      <c r="H27" s="68"/>
      <c r="I27" s="87"/>
    </row>
    <row r="28" s="54" customFormat="1" ht="21.95" customHeight="1" spans="1:9">
      <c r="A28" s="68"/>
      <c r="B28" s="63"/>
      <c r="C28" s="80"/>
      <c r="D28" s="81"/>
      <c r="E28" s="74" t="s">
        <v>407</v>
      </c>
      <c r="F28" s="75"/>
      <c r="G28" s="68"/>
      <c r="H28" s="68"/>
      <c r="I28" s="87"/>
    </row>
    <row r="29" s="54" customFormat="1" ht="21.95" customHeight="1" spans="1:9">
      <c r="A29" s="68"/>
      <c r="B29" s="63"/>
      <c r="C29" s="66" t="s">
        <v>414</v>
      </c>
      <c r="D29" s="73"/>
      <c r="E29" s="74" t="s">
        <v>415</v>
      </c>
      <c r="F29" s="75"/>
      <c r="G29" s="68" t="s">
        <v>416</v>
      </c>
      <c r="H29" s="68"/>
      <c r="I29" s="87"/>
    </row>
    <row r="30" s="54" customFormat="1" ht="21.95" customHeight="1" spans="1:9">
      <c r="A30" s="68"/>
      <c r="B30" s="63"/>
      <c r="C30" s="76"/>
      <c r="D30" s="77"/>
      <c r="E30" s="74" t="s">
        <v>406</v>
      </c>
      <c r="F30" s="75"/>
      <c r="G30" s="68"/>
      <c r="H30" s="68"/>
      <c r="I30" s="87"/>
    </row>
    <row r="31" s="54" customFormat="1" ht="21.95" customHeight="1" spans="1:9">
      <c r="A31" s="68"/>
      <c r="B31" s="63"/>
      <c r="C31" s="80"/>
      <c r="D31" s="81"/>
      <c r="E31" s="74" t="s">
        <v>407</v>
      </c>
      <c r="F31" s="75"/>
      <c r="G31" s="68"/>
      <c r="H31" s="68"/>
      <c r="I31" s="87"/>
    </row>
    <row r="32" s="54" customFormat="1" ht="21.95" customHeight="1" spans="1:9">
      <c r="A32" s="68"/>
      <c r="B32" s="63"/>
      <c r="C32" s="64" t="s">
        <v>417</v>
      </c>
      <c r="D32" s="67"/>
      <c r="E32" s="82"/>
      <c r="F32" s="83"/>
      <c r="G32" s="68"/>
      <c r="H32" s="68"/>
      <c r="I32" s="87"/>
    </row>
    <row r="33" s="54" customFormat="1" ht="21.95" customHeight="1" spans="1:9">
      <c r="A33" s="68"/>
      <c r="B33" s="68" t="s">
        <v>418</v>
      </c>
      <c r="C33" s="66" t="s">
        <v>419</v>
      </c>
      <c r="D33" s="73"/>
      <c r="E33" s="74" t="s">
        <v>420</v>
      </c>
      <c r="F33" s="75"/>
      <c r="G33" s="68" t="s">
        <v>390</v>
      </c>
      <c r="H33" s="68"/>
      <c r="I33" s="87"/>
    </row>
    <row r="34" s="54" customFormat="1" ht="21.95" customHeight="1" spans="1:9">
      <c r="A34" s="68"/>
      <c r="B34" s="68"/>
      <c r="C34" s="76"/>
      <c r="D34" s="77"/>
      <c r="E34" s="74" t="s">
        <v>406</v>
      </c>
      <c r="F34" s="75"/>
      <c r="G34" s="68"/>
      <c r="H34" s="68"/>
      <c r="I34" s="87"/>
    </row>
    <row r="35" s="54" customFormat="1" ht="21.95" customHeight="1" spans="1:9">
      <c r="A35" s="68"/>
      <c r="B35" s="68"/>
      <c r="C35" s="80"/>
      <c r="D35" s="81"/>
      <c r="E35" s="74" t="s">
        <v>407</v>
      </c>
      <c r="F35" s="75"/>
      <c r="G35" s="68"/>
      <c r="H35" s="68"/>
      <c r="I35" s="87"/>
    </row>
    <row r="36" s="54" customFormat="1" ht="21.95" customHeight="1" spans="1:9">
      <c r="A36" s="68"/>
      <c r="B36" s="68"/>
      <c r="C36" s="64" t="s">
        <v>417</v>
      </c>
      <c r="D36" s="67"/>
      <c r="E36" s="82"/>
      <c r="F36" s="83"/>
      <c r="G36" s="68"/>
      <c r="H36" s="68"/>
      <c r="I36" s="87"/>
    </row>
    <row r="37" s="54" customFormat="1" ht="66.95" customHeight="1" spans="1:9">
      <c r="A37" s="84" t="s">
        <v>421</v>
      </c>
      <c r="B37" s="85"/>
      <c r="C37" s="85"/>
      <c r="D37" s="85"/>
      <c r="E37" s="85"/>
      <c r="F37" s="85"/>
      <c r="G37" s="85"/>
      <c r="H37" s="85"/>
      <c r="I37" s="85"/>
    </row>
  </sheetData>
  <mergeCells count="84">
    <mergeCell ref="A2:I2"/>
    <mergeCell ref="A4:C4"/>
    <mergeCell ref="D4:I4"/>
    <mergeCell ref="A5:C5"/>
    <mergeCell ref="D5:I5"/>
    <mergeCell ref="D6:E6"/>
    <mergeCell ref="F6:I6"/>
    <mergeCell ref="D7:E7"/>
    <mergeCell ref="F7:I7"/>
    <mergeCell ref="D8:E8"/>
    <mergeCell ref="F8:I8"/>
    <mergeCell ref="B9:I9"/>
    <mergeCell ref="C10:D10"/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E35:F35"/>
    <mergeCell ref="G35:H35"/>
    <mergeCell ref="C36:D36"/>
    <mergeCell ref="E36:F36"/>
    <mergeCell ref="G36:H36"/>
    <mergeCell ref="A37:I37"/>
    <mergeCell ref="A10:A36"/>
    <mergeCell ref="B11:B19"/>
    <mergeCell ref="B20:B32"/>
    <mergeCell ref="B33:B36"/>
    <mergeCell ref="A6:C8"/>
    <mergeCell ref="C11:D12"/>
    <mergeCell ref="C13:D15"/>
    <mergeCell ref="C16:D17"/>
    <mergeCell ref="C18:D19"/>
    <mergeCell ref="C20:D22"/>
    <mergeCell ref="C23:D25"/>
    <mergeCell ref="C26:D28"/>
    <mergeCell ref="C29:D31"/>
    <mergeCell ref="C33:D35"/>
  </mergeCells>
  <printOptions horizontalCentered="1"/>
  <pageMargins left="0.469444444444444" right="0.469444444444444" top="0.389583333333333" bottom="0.389583333333333" header="0.349305555555556" footer="0.2"/>
  <pageSetup paperSize="9" scale="75" orientation="portrait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K7" sqref="K7"/>
    </sheetView>
  </sheetViews>
  <sheetFormatPr defaultColWidth="12" defaultRowHeight="14.25" outlineLevelCol="5"/>
  <cols>
    <col min="1" max="1" width="10.5" style="54" customWidth="1"/>
    <col min="2" max="2" width="14.6666666666667" style="54" customWidth="1"/>
    <col min="3" max="3" width="23.3333333333333" style="54" customWidth="1"/>
    <col min="4" max="4" width="49.4666666666667" style="54" customWidth="1"/>
    <col min="5" max="5" width="37.1666666666667" style="54" customWidth="1"/>
    <col min="6" max="16384" width="12" style="54"/>
  </cols>
  <sheetData>
    <row r="1" s="54" customFormat="1" ht="16.5" customHeight="1" spans="1:4">
      <c r="A1" s="88" t="s">
        <v>37</v>
      </c>
      <c r="B1" s="56"/>
      <c r="C1" s="56"/>
      <c r="D1" s="56"/>
    </row>
    <row r="2" s="54" customFormat="1" ht="33.75" customHeight="1" spans="1:6">
      <c r="A2" s="89" t="s">
        <v>367</v>
      </c>
      <c r="B2" s="89"/>
      <c r="C2" s="89"/>
      <c r="D2" s="89"/>
      <c r="E2" s="89"/>
      <c r="F2" s="89"/>
    </row>
    <row r="3" s="54" customFormat="1" ht="18" customHeight="1" spans="1:6">
      <c r="A3" s="90"/>
      <c r="B3" s="90"/>
      <c r="C3" s="90"/>
      <c r="D3" s="90"/>
      <c r="E3" s="90"/>
      <c r="F3" s="90"/>
    </row>
    <row r="4" s="54" customFormat="1" ht="21.95" customHeight="1" spans="1:6">
      <c r="A4" s="61" t="s">
        <v>368</v>
      </c>
      <c r="B4" s="62"/>
      <c r="C4" s="62"/>
      <c r="D4" s="63" t="s">
        <v>436</v>
      </c>
      <c r="E4" s="63"/>
      <c r="F4" s="63"/>
    </row>
    <row r="5" s="54" customFormat="1" ht="21.95" customHeight="1" spans="1:6">
      <c r="A5" s="64" t="s">
        <v>370</v>
      </c>
      <c r="B5" s="65"/>
      <c r="C5" s="65"/>
      <c r="D5" s="68" t="s">
        <v>142</v>
      </c>
      <c r="E5" s="68"/>
      <c r="F5" s="68"/>
    </row>
    <row r="6" s="54" customFormat="1" ht="21.95" customHeight="1" spans="1:6">
      <c r="A6" s="66" t="s">
        <v>371</v>
      </c>
      <c r="B6" s="18"/>
      <c r="C6" s="19"/>
      <c r="D6" s="91" t="s">
        <v>437</v>
      </c>
      <c r="E6" s="68">
        <v>350</v>
      </c>
      <c r="F6" s="68"/>
    </row>
    <row r="7" s="54" customFormat="1" ht="21.95" customHeight="1" spans="1:6">
      <c r="A7" s="21"/>
      <c r="B7" s="53"/>
      <c r="C7" s="23"/>
      <c r="D7" s="91" t="s">
        <v>438</v>
      </c>
      <c r="E7" s="68">
        <v>350</v>
      </c>
      <c r="F7" s="68"/>
    </row>
    <row r="8" s="54" customFormat="1" ht="21.95" customHeight="1" spans="1:6">
      <c r="A8" s="24"/>
      <c r="B8" s="53"/>
      <c r="C8" s="23"/>
      <c r="D8" s="91" t="s">
        <v>439</v>
      </c>
      <c r="E8" s="64"/>
      <c r="F8" s="67"/>
    </row>
    <row r="9" s="54" customFormat="1" ht="21.95" customHeight="1" spans="1:6">
      <c r="A9" s="63" t="s">
        <v>440</v>
      </c>
      <c r="B9" s="91" t="s">
        <v>441</v>
      </c>
      <c r="C9" s="91"/>
      <c r="D9" s="91"/>
      <c r="E9" s="91"/>
      <c r="F9" s="91"/>
    </row>
    <row r="10" s="54" customFormat="1" ht="79" customHeight="1" spans="1:6">
      <c r="A10" s="70"/>
      <c r="B10" s="91"/>
      <c r="C10" s="91"/>
      <c r="D10" s="91"/>
      <c r="E10" s="91"/>
      <c r="F10" s="91"/>
    </row>
    <row r="11" s="54" customFormat="1" ht="30" customHeight="1" spans="1:6">
      <c r="A11" s="68" t="s">
        <v>442</v>
      </c>
      <c r="B11" s="68" t="s">
        <v>377</v>
      </c>
      <c r="C11" s="68" t="s">
        <v>378</v>
      </c>
      <c r="D11" s="68" t="s">
        <v>379</v>
      </c>
      <c r="E11" s="68" t="s">
        <v>380</v>
      </c>
      <c r="F11" s="68" t="s">
        <v>167</v>
      </c>
    </row>
    <row r="12" s="54" customFormat="1" ht="21.95" customHeight="1" spans="1:6">
      <c r="A12" s="68"/>
      <c r="B12" s="68" t="s">
        <v>381</v>
      </c>
      <c r="C12" s="68" t="s">
        <v>382</v>
      </c>
      <c r="D12" s="91" t="s">
        <v>443</v>
      </c>
      <c r="E12" s="91" t="s">
        <v>444</v>
      </c>
      <c r="F12" s="87"/>
    </row>
    <row r="13" s="54" customFormat="1" ht="21.95" customHeight="1" spans="1:6">
      <c r="A13" s="68"/>
      <c r="B13" s="63"/>
      <c r="C13" s="68"/>
      <c r="D13" s="91" t="s">
        <v>407</v>
      </c>
      <c r="E13" s="91"/>
      <c r="F13" s="87"/>
    </row>
    <row r="14" s="54" customFormat="1" ht="21.95" customHeight="1" spans="1:6">
      <c r="A14" s="68"/>
      <c r="B14" s="63"/>
      <c r="C14" s="68" t="s">
        <v>387</v>
      </c>
      <c r="D14" s="91" t="s">
        <v>445</v>
      </c>
      <c r="E14" s="91" t="s">
        <v>33</v>
      </c>
      <c r="F14" s="87"/>
    </row>
    <row r="15" s="54" customFormat="1" ht="21.95" customHeight="1" spans="1:6">
      <c r="A15" s="68"/>
      <c r="B15" s="63"/>
      <c r="C15" s="68"/>
      <c r="D15" s="91" t="s">
        <v>407</v>
      </c>
      <c r="E15" s="91"/>
      <c r="F15" s="87"/>
    </row>
    <row r="16" s="54" customFormat="1" ht="21.95" customHeight="1" spans="1:6">
      <c r="A16" s="68"/>
      <c r="B16" s="63"/>
      <c r="C16" s="68" t="s">
        <v>393</v>
      </c>
      <c r="D16" s="91" t="s">
        <v>446</v>
      </c>
      <c r="E16" s="91" t="s">
        <v>33</v>
      </c>
      <c r="F16" s="87"/>
    </row>
    <row r="17" s="54" customFormat="1" ht="21.95" customHeight="1" spans="1:6">
      <c r="A17" s="68"/>
      <c r="B17" s="63"/>
      <c r="C17" s="68"/>
      <c r="D17" s="91" t="s">
        <v>407</v>
      </c>
      <c r="E17" s="91"/>
      <c r="F17" s="87"/>
    </row>
    <row r="18" s="54" customFormat="1" ht="47" customHeight="1" spans="1:6">
      <c r="A18" s="68"/>
      <c r="B18" s="63"/>
      <c r="C18" s="68" t="s">
        <v>397</v>
      </c>
      <c r="D18" s="91" t="s">
        <v>447</v>
      </c>
      <c r="E18" s="91" t="s">
        <v>448</v>
      </c>
      <c r="F18" s="87"/>
    </row>
    <row r="19" s="54" customFormat="1" ht="21.95" customHeight="1" spans="1:6">
      <c r="A19" s="68"/>
      <c r="B19" s="63"/>
      <c r="C19" s="68"/>
      <c r="D19" s="91" t="s">
        <v>407</v>
      </c>
      <c r="E19" s="91"/>
      <c r="F19" s="87"/>
    </row>
    <row r="20" s="54" customFormat="1" ht="21.95" customHeight="1" spans="1:6">
      <c r="A20" s="68"/>
      <c r="B20" s="68" t="s">
        <v>402</v>
      </c>
      <c r="C20" s="68" t="s">
        <v>449</v>
      </c>
      <c r="D20" s="91" t="s">
        <v>450</v>
      </c>
      <c r="E20" s="91"/>
      <c r="F20" s="87"/>
    </row>
    <row r="21" s="54" customFormat="1" ht="21.95" customHeight="1" spans="1:6">
      <c r="A21" s="68"/>
      <c r="B21" s="63"/>
      <c r="C21" s="68"/>
      <c r="D21" s="91" t="s">
        <v>407</v>
      </c>
      <c r="E21" s="91"/>
      <c r="F21" s="87"/>
    </row>
    <row r="22" s="54" customFormat="1" ht="21.95" customHeight="1" spans="1:6">
      <c r="A22" s="68"/>
      <c r="B22" s="63"/>
      <c r="C22" s="68" t="s">
        <v>451</v>
      </c>
      <c r="D22" s="91" t="s">
        <v>452</v>
      </c>
      <c r="E22" s="91" t="s">
        <v>33</v>
      </c>
      <c r="F22" s="87"/>
    </row>
    <row r="23" s="54" customFormat="1" ht="21.95" customHeight="1" spans="1:6">
      <c r="A23" s="68"/>
      <c r="B23" s="63"/>
      <c r="C23" s="68"/>
      <c r="D23" s="91" t="s">
        <v>406</v>
      </c>
      <c r="E23" s="91"/>
      <c r="F23" s="87"/>
    </row>
    <row r="24" s="54" customFormat="1" ht="21.95" customHeight="1" spans="1:6">
      <c r="A24" s="68"/>
      <c r="B24" s="63"/>
      <c r="C24" s="68"/>
      <c r="D24" s="91" t="s">
        <v>407</v>
      </c>
      <c r="E24" s="91"/>
      <c r="F24" s="87"/>
    </row>
    <row r="25" s="54" customFormat="1" ht="21.95" customHeight="1" spans="1:6">
      <c r="A25" s="68"/>
      <c r="B25" s="63"/>
      <c r="C25" s="68" t="s">
        <v>453</v>
      </c>
      <c r="D25" s="91" t="s">
        <v>454</v>
      </c>
      <c r="E25" s="91" t="s">
        <v>33</v>
      </c>
      <c r="F25" s="87"/>
    </row>
    <row r="26" s="54" customFormat="1" ht="21.95" customHeight="1" spans="1:6">
      <c r="A26" s="68"/>
      <c r="B26" s="63"/>
      <c r="C26" s="68"/>
      <c r="D26" s="91" t="s">
        <v>406</v>
      </c>
      <c r="E26" s="91"/>
      <c r="F26" s="87"/>
    </row>
    <row r="27" s="54" customFormat="1" ht="21.95" customHeight="1" spans="1:6">
      <c r="A27" s="68"/>
      <c r="B27" s="63"/>
      <c r="C27" s="68"/>
      <c r="D27" s="91" t="s">
        <v>407</v>
      </c>
      <c r="E27" s="91"/>
      <c r="F27" s="87"/>
    </row>
    <row r="28" s="54" customFormat="1" ht="33" customHeight="1" spans="1:6">
      <c r="A28" s="68"/>
      <c r="B28" s="63"/>
      <c r="C28" s="68" t="s">
        <v>455</v>
      </c>
      <c r="D28" s="91" t="s">
        <v>456</v>
      </c>
      <c r="E28" s="91" t="s">
        <v>33</v>
      </c>
      <c r="F28" s="87"/>
    </row>
    <row r="29" s="54" customFormat="1" ht="21.95" customHeight="1" spans="1:6">
      <c r="A29" s="68"/>
      <c r="B29" s="63"/>
      <c r="C29" s="68"/>
      <c r="D29" s="91" t="s">
        <v>406</v>
      </c>
      <c r="E29" s="91"/>
      <c r="F29" s="87"/>
    </row>
    <row r="30" s="54" customFormat="1" ht="21.95" customHeight="1" spans="1:6">
      <c r="A30" s="68"/>
      <c r="B30" s="63"/>
      <c r="C30" s="68"/>
      <c r="D30" s="91" t="s">
        <v>407</v>
      </c>
      <c r="E30" s="91"/>
      <c r="F30" s="87"/>
    </row>
    <row r="31" s="54" customFormat="1" ht="21.95" customHeight="1" spans="1:6">
      <c r="A31" s="68"/>
      <c r="B31" s="63"/>
      <c r="C31" s="68" t="s">
        <v>417</v>
      </c>
      <c r="D31" s="87"/>
      <c r="E31" s="87"/>
      <c r="F31" s="87"/>
    </row>
    <row r="32" s="54" customFormat="1" ht="21.95" customHeight="1" spans="1:6">
      <c r="A32" s="68"/>
      <c r="B32" s="68" t="s">
        <v>457</v>
      </c>
      <c r="C32" s="68" t="s">
        <v>458</v>
      </c>
      <c r="D32" s="91" t="s">
        <v>459</v>
      </c>
      <c r="E32" s="91" t="s">
        <v>390</v>
      </c>
      <c r="F32" s="63"/>
    </row>
    <row r="33" s="54" customFormat="1" ht="21.95" customHeight="1" spans="1:6">
      <c r="A33" s="68"/>
      <c r="B33" s="68"/>
      <c r="C33" s="68"/>
      <c r="D33" s="91" t="s">
        <v>406</v>
      </c>
      <c r="E33" s="91"/>
      <c r="F33" s="68"/>
    </row>
    <row r="34" s="54" customFormat="1" ht="21.95" customHeight="1" spans="1:6">
      <c r="A34" s="68"/>
      <c r="B34" s="68"/>
      <c r="C34" s="68"/>
      <c r="D34" s="91" t="s">
        <v>407</v>
      </c>
      <c r="E34" s="91"/>
      <c r="F34" s="68"/>
    </row>
    <row r="35" s="54" customFormat="1" ht="50" customHeight="1" spans="1:6">
      <c r="A35" s="92" t="s">
        <v>460</v>
      </c>
      <c r="B35" s="92"/>
      <c r="C35" s="92"/>
      <c r="D35" s="92"/>
      <c r="E35" s="92"/>
      <c r="F35" s="92"/>
    </row>
  </sheetData>
  <mergeCells count="25">
    <mergeCell ref="A2:F2"/>
    <mergeCell ref="A4:C4"/>
    <mergeCell ref="D4:F4"/>
    <mergeCell ref="A5:C5"/>
    <mergeCell ref="D5:F5"/>
    <mergeCell ref="E6:F6"/>
    <mergeCell ref="E7:F7"/>
    <mergeCell ref="E8:F8"/>
    <mergeCell ref="A35:F35"/>
    <mergeCell ref="A9:A10"/>
    <mergeCell ref="A11:A34"/>
    <mergeCell ref="B12:B19"/>
    <mergeCell ref="B20:B31"/>
    <mergeCell ref="B32:B34"/>
    <mergeCell ref="C12:C13"/>
    <mergeCell ref="C14:C15"/>
    <mergeCell ref="C16:C17"/>
    <mergeCell ref="C18:C19"/>
    <mergeCell ref="C20:C21"/>
    <mergeCell ref="C22:C24"/>
    <mergeCell ref="C25:C27"/>
    <mergeCell ref="C28:C30"/>
    <mergeCell ref="C32:C34"/>
    <mergeCell ref="A6:C8"/>
    <mergeCell ref="B9:F10"/>
  </mergeCells>
  <pageMargins left="0.75" right="0.393055555555556" top="1" bottom="1" header="0.5" footer="0.5"/>
  <pageSetup paperSize="9" scale="75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7"/>
  <sheetViews>
    <sheetView workbookViewId="0">
      <selection activeCell="N24" sqref="N24"/>
    </sheetView>
  </sheetViews>
  <sheetFormatPr defaultColWidth="12" defaultRowHeight="14.25"/>
  <cols>
    <col min="1" max="1" width="8.66666666666667" style="54" customWidth="1"/>
    <col min="2" max="2" width="12.3333333333333" style="54" customWidth="1"/>
    <col min="3" max="3" width="7.33333333333333" style="54" customWidth="1"/>
    <col min="4" max="4" width="15.8333333333333" style="54" customWidth="1"/>
    <col min="5" max="5" width="26.1666666666667" style="54" customWidth="1"/>
    <col min="6" max="6" width="17.6444444444444" style="54" customWidth="1"/>
    <col min="7" max="7" width="16.8333333333333" style="54" customWidth="1"/>
    <col min="8" max="8" width="15.1666666666667" style="54" customWidth="1"/>
    <col min="9" max="9" width="16.5" style="54" customWidth="1"/>
    <col min="10" max="16384" width="12" style="54"/>
  </cols>
  <sheetData>
    <row r="1" s="54" customFormat="1" ht="16.5" customHeight="1" spans="1:4">
      <c r="A1" s="55" t="s">
        <v>37</v>
      </c>
      <c r="B1" s="56"/>
      <c r="C1" s="56"/>
      <c r="D1" s="56"/>
    </row>
    <row r="2" s="54" customFormat="1" ht="33.75" customHeight="1" spans="1:9">
      <c r="A2" s="57" t="s">
        <v>367</v>
      </c>
      <c r="B2" s="57"/>
      <c r="C2" s="57"/>
      <c r="D2" s="57"/>
      <c r="E2" s="57"/>
      <c r="F2" s="57"/>
      <c r="G2" s="57"/>
      <c r="H2" s="57"/>
      <c r="I2" s="57"/>
    </row>
    <row r="3" s="54" customFormat="1" spans="1:4">
      <c r="A3" s="58"/>
      <c r="B3" s="59"/>
      <c r="C3" s="60"/>
      <c r="D3" s="60"/>
    </row>
    <row r="4" s="54" customFormat="1" ht="26" customHeight="1" spans="1:9">
      <c r="A4" s="61" t="s">
        <v>368</v>
      </c>
      <c r="B4" s="62"/>
      <c r="C4" s="62"/>
      <c r="D4" s="63" t="s">
        <v>461</v>
      </c>
      <c r="E4" s="63"/>
      <c r="F4" s="63"/>
      <c r="G4" s="63"/>
      <c r="H4" s="63"/>
      <c r="I4" s="63"/>
    </row>
    <row r="5" s="54" customFormat="1" ht="21.95" customHeight="1" spans="1:9">
      <c r="A5" s="64" t="s">
        <v>370</v>
      </c>
      <c r="B5" s="65"/>
      <c r="C5" s="65"/>
      <c r="D5" s="64" t="s">
        <v>142</v>
      </c>
      <c r="E5" s="65"/>
      <c r="F5" s="65"/>
      <c r="G5" s="65"/>
      <c r="H5" s="65"/>
      <c r="I5" s="67"/>
    </row>
    <row r="6" s="54" customFormat="1" ht="21.95" customHeight="1" spans="1:9">
      <c r="A6" s="66" t="s">
        <v>371</v>
      </c>
      <c r="B6" s="18"/>
      <c r="C6" s="19"/>
      <c r="D6" s="64" t="s">
        <v>372</v>
      </c>
      <c r="E6" s="67"/>
      <c r="F6" s="68">
        <v>1300</v>
      </c>
      <c r="G6" s="68"/>
      <c r="H6" s="68"/>
      <c r="I6" s="68"/>
    </row>
    <row r="7" s="54" customFormat="1" ht="21.95" customHeight="1" spans="1:9">
      <c r="A7" s="21"/>
      <c r="B7" s="53"/>
      <c r="C7" s="23"/>
      <c r="D7" s="64" t="s">
        <v>373</v>
      </c>
      <c r="E7" s="67"/>
      <c r="F7" s="68">
        <v>1300</v>
      </c>
      <c r="G7" s="68"/>
      <c r="H7" s="68"/>
      <c r="I7" s="68"/>
    </row>
    <row r="8" s="54" customFormat="1" ht="21.95" customHeight="1" spans="1:9">
      <c r="A8" s="24"/>
      <c r="B8" s="25"/>
      <c r="C8" s="26"/>
      <c r="D8" s="64" t="s">
        <v>374</v>
      </c>
      <c r="E8" s="67"/>
      <c r="F8" s="68"/>
      <c r="G8" s="68"/>
      <c r="H8" s="68"/>
      <c r="I8" s="68"/>
    </row>
    <row r="9" s="54" customFormat="1" ht="21.95" customHeight="1" spans="1:9">
      <c r="A9" s="63" t="s">
        <v>440</v>
      </c>
      <c r="B9" s="64" t="s">
        <v>462</v>
      </c>
      <c r="C9" s="65"/>
      <c r="D9" s="65"/>
      <c r="E9" s="65"/>
      <c r="F9" s="69"/>
      <c r="G9" s="69"/>
      <c r="H9" s="69"/>
      <c r="I9" s="81"/>
    </row>
    <row r="10" s="54" customFormat="1" ht="89" customHeight="1" spans="1:9">
      <c r="A10" s="70"/>
      <c r="B10" s="71" t="s">
        <v>463</v>
      </c>
      <c r="C10" s="72"/>
      <c r="D10" s="72"/>
      <c r="E10" s="72"/>
      <c r="F10" s="72"/>
      <c r="G10" s="72"/>
      <c r="H10" s="72"/>
      <c r="I10" s="86"/>
    </row>
    <row r="11" s="54" customFormat="1" ht="24" customHeight="1" spans="1:9">
      <c r="A11" s="68" t="s">
        <v>376</v>
      </c>
      <c r="B11" s="68" t="s">
        <v>377</v>
      </c>
      <c r="C11" s="64" t="s">
        <v>378</v>
      </c>
      <c r="D11" s="67"/>
      <c r="E11" s="64" t="s">
        <v>379</v>
      </c>
      <c r="F11" s="67"/>
      <c r="G11" s="68" t="s">
        <v>380</v>
      </c>
      <c r="H11" s="68"/>
      <c r="I11" s="68" t="s">
        <v>167</v>
      </c>
    </row>
    <row r="12" s="54" customFormat="1" ht="29" customHeight="1" spans="1:9">
      <c r="A12" s="68"/>
      <c r="B12" s="68" t="s">
        <v>381</v>
      </c>
      <c r="C12" s="66" t="s">
        <v>382</v>
      </c>
      <c r="D12" s="73"/>
      <c r="E12" s="74" t="s">
        <v>464</v>
      </c>
      <c r="F12" s="75"/>
      <c r="G12" s="68" t="s">
        <v>465</v>
      </c>
      <c r="H12" s="68"/>
      <c r="I12" s="87"/>
    </row>
    <row r="13" s="54" customFormat="1" ht="21.95" customHeight="1" spans="1:9">
      <c r="A13" s="68"/>
      <c r="B13" s="63"/>
      <c r="C13" s="76"/>
      <c r="D13" s="77"/>
      <c r="E13" s="74" t="s">
        <v>406</v>
      </c>
      <c r="F13" s="75"/>
      <c r="G13" s="68"/>
      <c r="H13" s="68"/>
      <c r="I13" s="87"/>
    </row>
    <row r="14" s="54" customFormat="1" ht="25" customHeight="1" spans="1:9">
      <c r="A14" s="68"/>
      <c r="B14" s="63"/>
      <c r="C14" s="66" t="s">
        <v>387</v>
      </c>
      <c r="D14" s="73"/>
      <c r="E14" s="74" t="s">
        <v>466</v>
      </c>
      <c r="F14" s="75"/>
      <c r="G14" s="78" t="s">
        <v>467</v>
      </c>
      <c r="H14" s="68"/>
      <c r="I14" s="87"/>
    </row>
    <row r="15" s="54" customFormat="1" ht="21.95" customHeight="1" spans="1:9">
      <c r="A15" s="68"/>
      <c r="B15" s="63"/>
      <c r="C15" s="76"/>
      <c r="D15" s="77"/>
      <c r="E15" s="74" t="s">
        <v>406</v>
      </c>
      <c r="F15" s="75"/>
      <c r="G15" s="68"/>
      <c r="H15" s="68"/>
      <c r="I15" s="87"/>
    </row>
    <row r="16" s="54" customFormat="1" ht="21.95" customHeight="1" spans="1:9">
      <c r="A16" s="68"/>
      <c r="B16" s="63"/>
      <c r="C16" s="66" t="s">
        <v>393</v>
      </c>
      <c r="D16" s="73"/>
      <c r="E16" s="74" t="s">
        <v>468</v>
      </c>
      <c r="F16" s="75"/>
      <c r="G16" s="68" t="s">
        <v>469</v>
      </c>
      <c r="H16" s="68"/>
      <c r="I16" s="87"/>
    </row>
    <row r="17" s="54" customFormat="1" ht="21.95" customHeight="1" spans="1:9">
      <c r="A17" s="68"/>
      <c r="B17" s="63"/>
      <c r="C17" s="76"/>
      <c r="D17" s="77"/>
      <c r="E17" s="74" t="s">
        <v>406</v>
      </c>
      <c r="F17" s="75"/>
      <c r="G17" s="78"/>
      <c r="H17" s="68"/>
      <c r="I17" s="87"/>
    </row>
    <row r="18" s="54" customFormat="1" ht="21.95" customHeight="1" spans="1:9">
      <c r="A18" s="68"/>
      <c r="B18" s="63"/>
      <c r="C18" s="66" t="s">
        <v>397</v>
      </c>
      <c r="D18" s="73"/>
      <c r="E18" s="74" t="s">
        <v>470</v>
      </c>
      <c r="F18" s="75"/>
      <c r="G18" s="79" t="s">
        <v>471</v>
      </c>
      <c r="H18" s="68"/>
      <c r="I18" s="87"/>
    </row>
    <row r="19" s="54" customFormat="1" ht="21.95" customHeight="1" spans="1:9">
      <c r="A19" s="68"/>
      <c r="B19" s="63"/>
      <c r="C19" s="76"/>
      <c r="D19" s="77"/>
      <c r="E19" s="74" t="s">
        <v>406</v>
      </c>
      <c r="F19" s="75"/>
      <c r="G19" s="68"/>
      <c r="H19" s="68"/>
      <c r="I19" s="87"/>
    </row>
    <row r="20" s="54" customFormat="1" ht="21.95" customHeight="1" spans="1:9">
      <c r="A20" s="68"/>
      <c r="B20" s="68" t="s">
        <v>402</v>
      </c>
      <c r="C20" s="66" t="s">
        <v>403</v>
      </c>
      <c r="D20" s="73"/>
      <c r="E20" s="74" t="s">
        <v>472</v>
      </c>
      <c r="F20" s="75"/>
      <c r="G20" s="68" t="s">
        <v>33</v>
      </c>
      <c r="H20" s="68"/>
      <c r="I20" s="87"/>
    </row>
    <row r="21" s="54" customFormat="1" ht="21.95" customHeight="1" spans="1:9">
      <c r="A21" s="68"/>
      <c r="B21" s="63"/>
      <c r="C21" s="76"/>
      <c r="D21" s="77"/>
      <c r="E21" s="74" t="s">
        <v>406</v>
      </c>
      <c r="F21" s="75"/>
      <c r="G21" s="68"/>
      <c r="H21" s="68"/>
      <c r="I21" s="87"/>
    </row>
    <row r="22" s="54" customFormat="1" ht="21.95" customHeight="1" spans="1:9">
      <c r="A22" s="68"/>
      <c r="B22" s="63"/>
      <c r="C22" s="80"/>
      <c r="D22" s="81"/>
      <c r="E22" s="74" t="s">
        <v>407</v>
      </c>
      <c r="F22" s="75"/>
      <c r="G22" s="68"/>
      <c r="H22" s="68"/>
      <c r="I22" s="87"/>
    </row>
    <row r="23" s="54" customFormat="1" ht="26" customHeight="1" spans="1:9">
      <c r="A23" s="68"/>
      <c r="B23" s="63"/>
      <c r="C23" s="66" t="s">
        <v>408</v>
      </c>
      <c r="D23" s="73"/>
      <c r="E23" s="74" t="s">
        <v>473</v>
      </c>
      <c r="F23" s="75"/>
      <c r="G23" s="68" t="s">
        <v>33</v>
      </c>
      <c r="H23" s="68"/>
      <c r="I23" s="87"/>
    </row>
    <row r="24" s="54" customFormat="1" ht="21.95" customHeight="1" spans="1:9">
      <c r="A24" s="68"/>
      <c r="B24" s="63"/>
      <c r="C24" s="76"/>
      <c r="D24" s="77"/>
      <c r="E24" s="74" t="s">
        <v>406</v>
      </c>
      <c r="F24" s="75"/>
      <c r="G24" s="68"/>
      <c r="H24" s="68"/>
      <c r="I24" s="87"/>
    </row>
    <row r="25" s="54" customFormat="1" ht="21.95" customHeight="1" spans="1:9">
      <c r="A25" s="68"/>
      <c r="B25" s="63"/>
      <c r="C25" s="80"/>
      <c r="D25" s="81"/>
      <c r="E25" s="74" t="s">
        <v>407</v>
      </c>
      <c r="F25" s="75"/>
      <c r="G25" s="68"/>
      <c r="H25" s="68"/>
      <c r="I25" s="87"/>
    </row>
    <row r="26" s="54" customFormat="1" ht="21.95" customHeight="1" spans="1:9">
      <c r="A26" s="68"/>
      <c r="B26" s="63"/>
      <c r="C26" s="66" t="s">
        <v>411</v>
      </c>
      <c r="D26" s="73"/>
      <c r="E26" s="74" t="s">
        <v>474</v>
      </c>
      <c r="F26" s="75"/>
      <c r="G26" s="68" t="s">
        <v>33</v>
      </c>
      <c r="H26" s="68"/>
      <c r="I26" s="87"/>
    </row>
    <row r="27" s="54" customFormat="1" ht="21.95" customHeight="1" spans="1:9">
      <c r="A27" s="68"/>
      <c r="B27" s="63"/>
      <c r="C27" s="76"/>
      <c r="D27" s="77"/>
      <c r="E27" s="74" t="s">
        <v>406</v>
      </c>
      <c r="F27" s="75"/>
      <c r="G27" s="68"/>
      <c r="H27" s="68"/>
      <c r="I27" s="87"/>
    </row>
    <row r="28" s="54" customFormat="1" ht="21.95" customHeight="1" spans="1:9">
      <c r="A28" s="68"/>
      <c r="B28" s="63"/>
      <c r="C28" s="80"/>
      <c r="D28" s="81"/>
      <c r="E28" s="74" t="s">
        <v>407</v>
      </c>
      <c r="F28" s="75"/>
      <c r="G28" s="68"/>
      <c r="H28" s="68"/>
      <c r="I28" s="87"/>
    </row>
    <row r="29" s="54" customFormat="1" ht="21.95" customHeight="1" spans="1:9">
      <c r="A29" s="68"/>
      <c r="B29" s="63"/>
      <c r="C29" s="66" t="s">
        <v>414</v>
      </c>
      <c r="D29" s="73"/>
      <c r="E29" s="74" t="s">
        <v>475</v>
      </c>
      <c r="F29" s="75"/>
      <c r="G29" s="68" t="s">
        <v>33</v>
      </c>
      <c r="H29" s="68"/>
      <c r="I29" s="87"/>
    </row>
    <row r="30" s="54" customFormat="1" ht="21.95" customHeight="1" spans="1:9">
      <c r="A30" s="68"/>
      <c r="B30" s="63"/>
      <c r="C30" s="76"/>
      <c r="D30" s="77"/>
      <c r="E30" s="74" t="s">
        <v>406</v>
      </c>
      <c r="F30" s="75"/>
      <c r="G30" s="68"/>
      <c r="H30" s="68"/>
      <c r="I30" s="87"/>
    </row>
    <row r="31" s="54" customFormat="1" ht="21.95" customHeight="1" spans="1:9">
      <c r="A31" s="68"/>
      <c r="B31" s="63"/>
      <c r="C31" s="80"/>
      <c r="D31" s="81"/>
      <c r="E31" s="74" t="s">
        <v>407</v>
      </c>
      <c r="F31" s="75"/>
      <c r="G31" s="68"/>
      <c r="H31" s="68"/>
      <c r="I31" s="87"/>
    </row>
    <row r="32" s="54" customFormat="1" ht="21.95" customHeight="1" spans="1:9">
      <c r="A32" s="68"/>
      <c r="B32" s="63"/>
      <c r="C32" s="64" t="s">
        <v>417</v>
      </c>
      <c r="D32" s="67"/>
      <c r="E32" s="82"/>
      <c r="F32" s="83"/>
      <c r="G32" s="68"/>
      <c r="H32" s="68"/>
      <c r="I32" s="87"/>
    </row>
    <row r="33" s="54" customFormat="1" ht="21.95" customHeight="1" spans="1:9">
      <c r="A33" s="68"/>
      <c r="B33" s="68" t="s">
        <v>418</v>
      </c>
      <c r="C33" s="66" t="s">
        <v>419</v>
      </c>
      <c r="D33" s="73"/>
      <c r="E33" s="74" t="s">
        <v>476</v>
      </c>
      <c r="F33" s="75"/>
      <c r="G33" s="68" t="s">
        <v>477</v>
      </c>
      <c r="H33" s="68"/>
      <c r="I33" s="87"/>
    </row>
    <row r="34" s="54" customFormat="1" ht="21.95" customHeight="1" spans="1:9">
      <c r="A34" s="68"/>
      <c r="B34" s="68"/>
      <c r="C34" s="76"/>
      <c r="D34" s="77"/>
      <c r="E34" s="74" t="s">
        <v>406</v>
      </c>
      <c r="F34" s="75"/>
      <c r="G34" s="68"/>
      <c r="H34" s="68"/>
      <c r="I34" s="87"/>
    </row>
    <row r="35" s="54" customFormat="1" ht="21.95" customHeight="1" spans="1:9">
      <c r="A35" s="68"/>
      <c r="B35" s="68"/>
      <c r="C35" s="80"/>
      <c r="D35" s="81"/>
      <c r="E35" s="74" t="s">
        <v>407</v>
      </c>
      <c r="F35" s="75"/>
      <c r="G35" s="68"/>
      <c r="H35" s="68"/>
      <c r="I35" s="87"/>
    </row>
    <row r="36" s="54" customFormat="1" ht="21.95" customHeight="1" spans="1:9">
      <c r="A36" s="68"/>
      <c r="B36" s="68"/>
      <c r="C36" s="64" t="s">
        <v>417</v>
      </c>
      <c r="D36" s="67"/>
      <c r="E36" s="82"/>
      <c r="F36" s="83"/>
      <c r="G36" s="68"/>
      <c r="H36" s="68"/>
      <c r="I36" s="87"/>
    </row>
    <row r="37" s="54" customFormat="1" ht="66.95" customHeight="1" spans="1:9">
      <c r="A37" s="84" t="s">
        <v>421</v>
      </c>
      <c r="B37" s="85"/>
      <c r="C37" s="85"/>
      <c r="D37" s="85"/>
      <c r="E37" s="85"/>
      <c r="F37" s="85"/>
      <c r="G37" s="85"/>
      <c r="H37" s="85"/>
      <c r="I37" s="85"/>
    </row>
  </sheetData>
  <mergeCells count="84">
    <mergeCell ref="A2:I2"/>
    <mergeCell ref="A4:C4"/>
    <mergeCell ref="D4:I4"/>
    <mergeCell ref="A5:C5"/>
    <mergeCell ref="D5:I5"/>
    <mergeCell ref="D6:E6"/>
    <mergeCell ref="F6:I6"/>
    <mergeCell ref="D7:E7"/>
    <mergeCell ref="F7:I7"/>
    <mergeCell ref="D8:E8"/>
    <mergeCell ref="F8:I8"/>
    <mergeCell ref="B9:I9"/>
    <mergeCell ref="B10:I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C32:D32"/>
    <mergeCell ref="E32:F32"/>
    <mergeCell ref="G32:H32"/>
    <mergeCell ref="E33:F33"/>
    <mergeCell ref="G33:H33"/>
    <mergeCell ref="E34:F34"/>
    <mergeCell ref="G34:H34"/>
    <mergeCell ref="E35:F35"/>
    <mergeCell ref="G35:H35"/>
    <mergeCell ref="C36:D36"/>
    <mergeCell ref="E36:F36"/>
    <mergeCell ref="G36:H36"/>
    <mergeCell ref="A37:I37"/>
    <mergeCell ref="A9:A10"/>
    <mergeCell ref="A11:A36"/>
    <mergeCell ref="B12:B19"/>
    <mergeCell ref="B20:B32"/>
    <mergeCell ref="B33:B36"/>
    <mergeCell ref="A6:C8"/>
    <mergeCell ref="C12:D13"/>
    <mergeCell ref="C14:D15"/>
    <mergeCell ref="C16:D17"/>
    <mergeCell ref="C18:D19"/>
    <mergeCell ref="C20:D22"/>
    <mergeCell ref="C23:D25"/>
    <mergeCell ref="C26:D28"/>
    <mergeCell ref="C29:D31"/>
    <mergeCell ref="C33:D35"/>
  </mergeCells>
  <pageMargins left="0.75" right="0.75" top="1" bottom="0.590277777777778" header="0.5" footer="0.5"/>
  <pageSetup paperSize="9" scale="75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6"/>
  <sheetViews>
    <sheetView showGridLines="0" workbookViewId="0">
      <selection activeCell="M15" sqref="M15"/>
    </sheetView>
  </sheetViews>
  <sheetFormatPr defaultColWidth="12" defaultRowHeight="11.25" outlineLevelCol="7"/>
  <cols>
    <col min="2" max="2" width="18.5" customWidth="1"/>
    <col min="3" max="3" width="16.3777777777778" customWidth="1"/>
    <col min="4" max="4" width="9.37777777777778" customWidth="1"/>
    <col min="5" max="5" width="42" customWidth="1"/>
    <col min="6" max="8" width="18" customWidth="1"/>
  </cols>
  <sheetData>
    <row r="1" s="35" customFormat="1" ht="16.5" customHeight="1" spans="1:4">
      <c r="A1" s="2" t="s">
        <v>40</v>
      </c>
      <c r="B1" s="37"/>
      <c r="C1" s="37"/>
      <c r="D1" s="37"/>
    </row>
    <row r="2" customFormat="1" ht="23.25" customHeight="1" spans="1:8">
      <c r="A2" s="38" t="s">
        <v>41</v>
      </c>
      <c r="B2" s="38"/>
      <c r="C2" s="38"/>
      <c r="D2" s="38"/>
      <c r="E2" s="38"/>
      <c r="F2" s="38"/>
      <c r="G2" s="38"/>
      <c r="H2" s="38"/>
    </row>
    <row r="3" customFormat="1" ht="18" customHeight="1" spans="1:8">
      <c r="A3" s="5"/>
      <c r="B3" s="5"/>
      <c r="C3" s="5"/>
      <c r="D3" s="5"/>
      <c r="E3" s="5"/>
      <c r="F3" s="5"/>
      <c r="G3" s="5"/>
      <c r="H3" s="5"/>
    </row>
    <row r="4" s="35" customFormat="1" ht="17.25" customHeight="1" spans="1:4">
      <c r="A4" s="39"/>
      <c r="B4" s="39"/>
      <c r="C4" s="39"/>
      <c r="D4" s="39"/>
    </row>
    <row r="5" customFormat="1" ht="21.9" customHeight="1" spans="1:8">
      <c r="A5" s="14" t="s">
        <v>478</v>
      </c>
      <c r="B5" s="14"/>
      <c r="C5" s="14"/>
      <c r="D5" s="14" t="s">
        <v>142</v>
      </c>
      <c r="E5" s="14"/>
      <c r="F5" s="14"/>
      <c r="G5" s="14"/>
      <c r="H5" s="14"/>
    </row>
    <row r="6" customFormat="1" ht="21.9" customHeight="1" spans="1:8">
      <c r="A6" s="14" t="s">
        <v>479</v>
      </c>
      <c r="B6" s="14" t="s">
        <v>480</v>
      </c>
      <c r="C6" s="14"/>
      <c r="D6" s="15" t="s">
        <v>481</v>
      </c>
      <c r="E6" s="15"/>
      <c r="F6" s="15" t="s">
        <v>482</v>
      </c>
      <c r="G6" s="15"/>
      <c r="H6" s="15"/>
    </row>
    <row r="7" customFormat="1" ht="21.9" customHeight="1" spans="1:8">
      <c r="A7" s="14"/>
      <c r="B7" s="14"/>
      <c r="C7" s="14"/>
      <c r="D7" s="15"/>
      <c r="E7" s="15"/>
      <c r="F7" s="15" t="s">
        <v>483</v>
      </c>
      <c r="G7" s="15" t="s">
        <v>484</v>
      </c>
      <c r="H7" s="15" t="s">
        <v>374</v>
      </c>
    </row>
    <row r="8" customFormat="1" ht="21.9" customHeight="1" spans="1:8">
      <c r="A8" s="14"/>
      <c r="B8" s="14" t="s">
        <v>485</v>
      </c>
      <c r="C8" s="14"/>
      <c r="D8" s="14" t="s">
        <v>486</v>
      </c>
      <c r="E8" s="14"/>
      <c r="F8" s="16">
        <v>3160.5</v>
      </c>
      <c r="G8" s="16">
        <v>3160.5</v>
      </c>
      <c r="H8" s="16"/>
    </row>
    <row r="9" customFormat="1" ht="21.9" customHeight="1" spans="1:8">
      <c r="A9" s="14"/>
      <c r="B9" s="14" t="s">
        <v>487</v>
      </c>
      <c r="C9" s="14"/>
      <c r="D9" s="14" t="s">
        <v>488</v>
      </c>
      <c r="E9" s="14"/>
      <c r="F9" s="16">
        <v>107</v>
      </c>
      <c r="G9" s="16">
        <v>107</v>
      </c>
      <c r="H9" s="16"/>
    </row>
    <row r="10" customFormat="1" ht="21.9" customHeight="1" spans="1:8">
      <c r="A10" s="14"/>
      <c r="B10" s="14" t="s">
        <v>489</v>
      </c>
      <c r="C10" s="14"/>
      <c r="D10" s="14" t="s">
        <v>490</v>
      </c>
      <c r="E10" s="14"/>
      <c r="F10" s="16">
        <v>100</v>
      </c>
      <c r="G10" s="16">
        <v>100</v>
      </c>
      <c r="H10" s="16"/>
    </row>
    <row r="11" customFormat="1" ht="21.9" customHeight="1" spans="1:8">
      <c r="A11" s="14"/>
      <c r="B11" s="14" t="s">
        <v>491</v>
      </c>
      <c r="C11" s="14"/>
      <c r="D11" s="12" t="s">
        <v>492</v>
      </c>
      <c r="E11" s="27"/>
      <c r="F11" s="16">
        <v>50</v>
      </c>
      <c r="G11" s="16">
        <v>50</v>
      </c>
      <c r="H11" s="16"/>
    </row>
    <row r="12" customFormat="1" ht="21.9" customHeight="1" spans="1:8">
      <c r="A12" s="14"/>
      <c r="B12" s="14" t="s">
        <v>493</v>
      </c>
      <c r="C12" s="14"/>
      <c r="D12" s="12" t="s">
        <v>494</v>
      </c>
      <c r="E12" s="27"/>
      <c r="F12" s="16">
        <v>350</v>
      </c>
      <c r="G12" s="16">
        <v>350</v>
      </c>
      <c r="H12" s="16"/>
    </row>
    <row r="13" customFormat="1" ht="21.9" customHeight="1" spans="1:8">
      <c r="A13" s="14"/>
      <c r="B13" s="14" t="s">
        <v>495</v>
      </c>
      <c r="C13" s="14"/>
      <c r="D13" s="14" t="s">
        <v>496</v>
      </c>
      <c r="E13" s="14"/>
      <c r="F13" s="16">
        <v>1300</v>
      </c>
      <c r="G13" s="16">
        <v>1300</v>
      </c>
      <c r="H13" s="16"/>
    </row>
    <row r="14" customFormat="1" ht="21.9" customHeight="1" spans="1:8">
      <c r="A14" s="14"/>
      <c r="B14" s="14" t="s">
        <v>497</v>
      </c>
      <c r="C14" s="14"/>
      <c r="D14" s="14"/>
      <c r="E14" s="15"/>
      <c r="F14" s="16">
        <v>5067.5</v>
      </c>
      <c r="G14" s="16">
        <v>5067.5</v>
      </c>
      <c r="H14" s="16"/>
    </row>
    <row r="15" customFormat="1" ht="73.95" customHeight="1" spans="1:8">
      <c r="A15" s="15" t="s">
        <v>498</v>
      </c>
      <c r="B15" s="40" t="s">
        <v>499</v>
      </c>
      <c r="C15" s="41"/>
      <c r="D15" s="41"/>
      <c r="E15" s="41"/>
      <c r="F15" s="41"/>
      <c r="G15" s="41"/>
      <c r="H15" s="41"/>
    </row>
    <row r="16" customFormat="1" ht="21.9" customHeight="1" spans="1:8">
      <c r="A16" s="14" t="s">
        <v>376</v>
      </c>
      <c r="B16" s="15" t="s">
        <v>377</v>
      </c>
      <c r="C16" s="15" t="s">
        <v>378</v>
      </c>
      <c r="D16" s="15"/>
      <c r="E16" s="15" t="s">
        <v>379</v>
      </c>
      <c r="F16" s="15"/>
      <c r="G16" s="15" t="s">
        <v>380</v>
      </c>
      <c r="H16" s="15"/>
    </row>
    <row r="17" customFormat="1" ht="21.9" customHeight="1" spans="1:8">
      <c r="A17" s="15"/>
      <c r="B17" s="15" t="s">
        <v>500</v>
      </c>
      <c r="C17" s="42" t="s">
        <v>382</v>
      </c>
      <c r="D17" s="43"/>
      <c r="E17" s="44" t="s">
        <v>501</v>
      </c>
      <c r="F17" s="45"/>
      <c r="G17" s="15" t="s">
        <v>502</v>
      </c>
      <c r="H17" s="15"/>
    </row>
    <row r="18" customFormat="1" ht="21.9" customHeight="1" spans="1:8">
      <c r="A18" s="15"/>
      <c r="B18" s="15"/>
      <c r="C18" s="46"/>
      <c r="D18" s="47"/>
      <c r="E18" s="44" t="s">
        <v>503</v>
      </c>
      <c r="F18" s="45"/>
      <c r="G18" s="15" t="s">
        <v>504</v>
      </c>
      <c r="H18" s="15"/>
    </row>
    <row r="19" customFormat="1" ht="21.9" customHeight="1" spans="1:8">
      <c r="A19" s="15"/>
      <c r="B19" s="15"/>
      <c r="C19" s="46"/>
      <c r="D19" s="47"/>
      <c r="E19" s="44" t="s">
        <v>505</v>
      </c>
      <c r="F19" s="45"/>
      <c r="G19" s="15" t="s">
        <v>506</v>
      </c>
      <c r="H19" s="15"/>
    </row>
    <row r="20" customFormat="1" ht="21.9" customHeight="1" spans="1:8">
      <c r="A20" s="15"/>
      <c r="B20" s="15"/>
      <c r="C20" s="46"/>
      <c r="D20" s="47"/>
      <c r="E20" s="44" t="s">
        <v>507</v>
      </c>
      <c r="F20" s="45"/>
      <c r="G20" s="15" t="s">
        <v>508</v>
      </c>
      <c r="H20" s="15"/>
    </row>
    <row r="21" customFormat="1" ht="21.9" customHeight="1" spans="1:8">
      <c r="A21" s="15"/>
      <c r="B21" s="15"/>
      <c r="C21" s="46"/>
      <c r="D21" s="47"/>
      <c r="E21" s="32" t="s">
        <v>509</v>
      </c>
      <c r="F21" s="33"/>
      <c r="G21" s="15" t="s">
        <v>504</v>
      </c>
      <c r="H21" s="15"/>
    </row>
    <row r="22" customFormat="1" ht="21.9" customHeight="1" spans="1:8">
      <c r="A22" s="15"/>
      <c r="B22" s="15"/>
      <c r="C22" s="14" t="s">
        <v>387</v>
      </c>
      <c r="D22" s="14"/>
      <c r="E22" s="44" t="s">
        <v>510</v>
      </c>
      <c r="F22" s="45"/>
      <c r="G22" s="48">
        <v>1</v>
      </c>
      <c r="H22" s="15"/>
    </row>
    <row r="23" customFormat="1" ht="21.9" customHeight="1" spans="1:8">
      <c r="A23" s="15"/>
      <c r="B23" s="15"/>
      <c r="C23" s="14"/>
      <c r="D23" s="14"/>
      <c r="E23" s="44" t="s">
        <v>511</v>
      </c>
      <c r="F23" s="45"/>
      <c r="G23" s="49">
        <v>1</v>
      </c>
      <c r="H23" s="28"/>
    </row>
    <row r="24" customFormat="1" ht="21.9" customHeight="1" spans="1:8">
      <c r="A24" s="15"/>
      <c r="B24" s="15"/>
      <c r="C24" s="14"/>
      <c r="D24" s="14"/>
      <c r="E24" s="44" t="s">
        <v>407</v>
      </c>
      <c r="F24" s="30"/>
      <c r="G24" s="15"/>
      <c r="H24" s="15"/>
    </row>
    <row r="25" customFormat="1" ht="21.9" customHeight="1" spans="1:8">
      <c r="A25" s="15"/>
      <c r="B25" s="15"/>
      <c r="C25" s="14" t="s">
        <v>393</v>
      </c>
      <c r="D25" s="14"/>
      <c r="E25" s="44" t="s">
        <v>512</v>
      </c>
      <c r="F25" s="30"/>
      <c r="G25" s="48">
        <v>1</v>
      </c>
      <c r="H25" s="15"/>
    </row>
    <row r="26" customFormat="1" ht="21.9" customHeight="1" spans="1:8">
      <c r="A26" s="15"/>
      <c r="B26" s="15"/>
      <c r="C26" s="14"/>
      <c r="D26" s="14"/>
      <c r="E26" s="44" t="s">
        <v>406</v>
      </c>
      <c r="F26" s="45"/>
      <c r="G26" s="50"/>
      <c r="H26" s="50"/>
    </row>
    <row r="27" customFormat="1" ht="21.9" customHeight="1" spans="1:8">
      <c r="A27" s="15"/>
      <c r="B27" s="15"/>
      <c r="C27" s="14"/>
      <c r="D27" s="14"/>
      <c r="E27" s="44" t="s">
        <v>407</v>
      </c>
      <c r="F27" s="45"/>
      <c r="G27" s="45"/>
      <c r="H27" s="45"/>
    </row>
    <row r="28" customFormat="1" ht="21.9" customHeight="1" spans="1:8">
      <c r="A28" s="15"/>
      <c r="B28" s="15"/>
      <c r="C28" s="14" t="s">
        <v>397</v>
      </c>
      <c r="D28" s="14"/>
      <c r="E28" s="44" t="s">
        <v>450</v>
      </c>
      <c r="F28" s="45"/>
      <c r="G28" s="45"/>
      <c r="H28" s="45"/>
    </row>
    <row r="29" customFormat="1" ht="21.9" customHeight="1" spans="1:8">
      <c r="A29" s="15"/>
      <c r="B29" s="15"/>
      <c r="C29" s="14"/>
      <c r="D29" s="14"/>
      <c r="E29" s="44" t="s">
        <v>406</v>
      </c>
      <c r="F29" s="45"/>
      <c r="G29" s="45"/>
      <c r="H29" s="45"/>
    </row>
    <row r="30" customFormat="1" ht="21.9" customHeight="1" spans="1:8">
      <c r="A30" s="15"/>
      <c r="B30" s="15"/>
      <c r="C30" s="14"/>
      <c r="D30" s="14"/>
      <c r="E30" s="44" t="s">
        <v>407</v>
      </c>
      <c r="F30" s="45"/>
      <c r="G30" s="45"/>
      <c r="H30" s="45"/>
    </row>
    <row r="31" customFormat="1" ht="21.9" customHeight="1" spans="1:8">
      <c r="A31" s="15"/>
      <c r="B31" s="15" t="s">
        <v>513</v>
      </c>
      <c r="C31" s="14" t="s">
        <v>449</v>
      </c>
      <c r="D31" s="14"/>
      <c r="E31" s="44" t="s">
        <v>514</v>
      </c>
      <c r="F31" s="45"/>
      <c r="G31" s="45" t="s">
        <v>515</v>
      </c>
      <c r="H31" s="45"/>
    </row>
    <row r="32" customFormat="1" ht="21.9" customHeight="1" spans="1:8">
      <c r="A32" s="15"/>
      <c r="B32" s="15"/>
      <c r="C32" s="14"/>
      <c r="D32" s="14"/>
      <c r="E32" s="44" t="s">
        <v>406</v>
      </c>
      <c r="F32" s="45"/>
      <c r="G32" s="45"/>
      <c r="H32" s="45"/>
    </row>
    <row r="33" customFormat="1" ht="21.9" customHeight="1" spans="1:8">
      <c r="A33" s="15"/>
      <c r="B33" s="15"/>
      <c r="C33" s="14"/>
      <c r="D33" s="14"/>
      <c r="E33" s="44" t="s">
        <v>407</v>
      </c>
      <c r="F33" s="45"/>
      <c r="G33" s="45"/>
      <c r="H33" s="45"/>
    </row>
    <row r="34" customFormat="1" ht="21.9" customHeight="1" spans="1:8">
      <c r="A34" s="15"/>
      <c r="B34" s="15"/>
      <c r="C34" s="14" t="s">
        <v>451</v>
      </c>
      <c r="D34" s="14"/>
      <c r="E34" s="44" t="s">
        <v>516</v>
      </c>
      <c r="F34" s="45"/>
      <c r="G34" s="45" t="s">
        <v>517</v>
      </c>
      <c r="H34" s="45"/>
    </row>
    <row r="35" customFormat="1" ht="21.9" customHeight="1" spans="1:8">
      <c r="A35" s="15"/>
      <c r="B35" s="15"/>
      <c r="C35" s="14"/>
      <c r="D35" s="14"/>
      <c r="E35" s="44" t="s">
        <v>518</v>
      </c>
      <c r="F35" s="45"/>
      <c r="G35" s="45" t="s">
        <v>519</v>
      </c>
      <c r="H35" s="45"/>
    </row>
    <row r="36" customFormat="1" ht="21.9" customHeight="1" spans="1:8">
      <c r="A36" s="15"/>
      <c r="B36" s="15"/>
      <c r="C36" s="14"/>
      <c r="D36" s="14"/>
      <c r="E36" s="44" t="s">
        <v>407</v>
      </c>
      <c r="F36" s="45"/>
      <c r="G36" s="45"/>
      <c r="H36" s="45"/>
    </row>
    <row r="37" customFormat="1" ht="21.9" customHeight="1" spans="1:8">
      <c r="A37" s="15"/>
      <c r="B37" s="15"/>
      <c r="C37" s="14" t="s">
        <v>453</v>
      </c>
      <c r="D37" s="14"/>
      <c r="E37" s="44" t="s">
        <v>520</v>
      </c>
      <c r="F37" s="45"/>
      <c r="G37" s="45" t="s">
        <v>521</v>
      </c>
      <c r="H37" s="45"/>
    </row>
    <row r="38" customFormat="1" ht="21.9" customHeight="1" spans="1:8">
      <c r="A38" s="15"/>
      <c r="B38" s="15"/>
      <c r="C38" s="14"/>
      <c r="D38" s="14"/>
      <c r="E38" s="44" t="s">
        <v>406</v>
      </c>
      <c r="F38" s="45"/>
      <c r="G38" s="45"/>
      <c r="H38" s="45"/>
    </row>
    <row r="39" customFormat="1" ht="21.9" customHeight="1" spans="1:8">
      <c r="A39" s="15"/>
      <c r="B39" s="15"/>
      <c r="C39" s="14"/>
      <c r="D39" s="14"/>
      <c r="E39" s="44" t="s">
        <v>407</v>
      </c>
      <c r="F39" s="45"/>
      <c r="G39" s="45"/>
      <c r="H39" s="45"/>
    </row>
    <row r="40" customFormat="1" ht="21.9" customHeight="1" spans="1:8">
      <c r="A40" s="15"/>
      <c r="B40" s="15"/>
      <c r="C40" s="14" t="s">
        <v>455</v>
      </c>
      <c r="D40" s="14"/>
      <c r="E40" s="44" t="s">
        <v>522</v>
      </c>
      <c r="F40" s="45"/>
      <c r="G40" s="45" t="s">
        <v>521</v>
      </c>
      <c r="H40" s="45"/>
    </row>
    <row r="41" customFormat="1" ht="21.9" customHeight="1" spans="1:8">
      <c r="A41" s="15"/>
      <c r="B41" s="15"/>
      <c r="C41" s="14"/>
      <c r="D41" s="14"/>
      <c r="E41" s="44" t="s">
        <v>406</v>
      </c>
      <c r="F41" s="45"/>
      <c r="G41" s="45"/>
      <c r="H41" s="45"/>
    </row>
    <row r="42" customFormat="1" ht="21.9" customHeight="1" spans="1:8">
      <c r="A42" s="15"/>
      <c r="B42" s="15"/>
      <c r="C42" s="14"/>
      <c r="D42" s="14"/>
      <c r="E42" s="44" t="s">
        <v>407</v>
      </c>
      <c r="F42" s="45"/>
      <c r="G42" s="45"/>
      <c r="H42" s="45"/>
    </row>
    <row r="43" customFormat="1" ht="21.9" customHeight="1" spans="1:8">
      <c r="A43" s="15"/>
      <c r="B43" s="14" t="s">
        <v>457</v>
      </c>
      <c r="C43" s="14" t="s">
        <v>458</v>
      </c>
      <c r="D43" s="14"/>
      <c r="E43" s="44" t="s">
        <v>523</v>
      </c>
      <c r="F43" s="45"/>
      <c r="G43" s="45" t="s">
        <v>477</v>
      </c>
      <c r="H43" s="45"/>
    </row>
    <row r="44" customFormat="1" ht="21.9" customHeight="1" spans="1:8">
      <c r="A44" s="15"/>
      <c r="B44" s="14"/>
      <c r="C44" s="14"/>
      <c r="D44" s="14"/>
      <c r="E44" s="44" t="s">
        <v>524</v>
      </c>
      <c r="F44" s="45"/>
      <c r="G44" s="45" t="s">
        <v>390</v>
      </c>
      <c r="H44" s="45"/>
    </row>
    <row r="45" customFormat="1" ht="21.9" customHeight="1" spans="1:8">
      <c r="A45" s="15"/>
      <c r="B45" s="14"/>
      <c r="C45" s="14"/>
      <c r="D45" s="14"/>
      <c r="E45" s="44" t="s">
        <v>407</v>
      </c>
      <c r="F45" s="45"/>
      <c r="G45" s="45"/>
      <c r="H45" s="45"/>
    </row>
    <row r="46" s="36" customFormat="1" ht="45" customHeight="1" spans="1:8">
      <c r="A46" s="51" t="s">
        <v>525</v>
      </c>
      <c r="B46" s="51"/>
      <c r="C46" s="51"/>
      <c r="D46" s="51"/>
      <c r="E46" s="51"/>
      <c r="F46" s="51"/>
      <c r="G46" s="51"/>
      <c r="H46" s="51"/>
    </row>
    <row r="54" customFormat="1" ht="14.25" spans="7:7">
      <c r="G54" s="52"/>
    </row>
    <row r="56" ht="13.5" spans="7:7">
      <c r="G56" s="53"/>
    </row>
  </sheetData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E14"/>
    <mergeCell ref="B15:H15"/>
    <mergeCell ref="C16:D16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A46:H46"/>
    <mergeCell ref="A6:A14"/>
    <mergeCell ref="A16:A45"/>
    <mergeCell ref="B17:B30"/>
    <mergeCell ref="B31:B42"/>
    <mergeCell ref="B43:B45"/>
    <mergeCell ref="B6:C7"/>
    <mergeCell ref="D6:E7"/>
    <mergeCell ref="C22:D24"/>
    <mergeCell ref="C25:D27"/>
    <mergeCell ref="C28:D30"/>
    <mergeCell ref="C31:D33"/>
    <mergeCell ref="C34:D36"/>
    <mergeCell ref="C37:D39"/>
    <mergeCell ref="C40:D42"/>
    <mergeCell ref="C43:D45"/>
    <mergeCell ref="C17:D21"/>
  </mergeCells>
  <printOptions horizontalCentered="1"/>
  <pageMargins left="0.469444444444444" right="0.469444444444444" top="0.389583333333333" bottom="0.389583333333333" header="0.349305555555556" footer="0.409722222222222"/>
  <pageSetup paperSize="9" scale="71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workbookViewId="0">
      <selection activeCell="K18" sqref="K18"/>
    </sheetView>
  </sheetViews>
  <sheetFormatPr defaultColWidth="9.37777777777778" defaultRowHeight="11.25"/>
  <cols>
    <col min="1" max="1" width="19.3777777777778" customWidth="1"/>
    <col min="10" max="10" width="31.3777777777778" customWidth="1"/>
    <col min="11" max="11" width="14.3777777777778" customWidth="1"/>
    <col min="12" max="12" width="84.8777777777778" customWidth="1"/>
  </cols>
  <sheetData>
    <row r="1" ht="22.5" spans="1:12">
      <c r="A1" s="175" t="s">
        <v>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3" ht="24" customHeight="1" spans="1:12">
      <c r="A3" s="176" t="s">
        <v>6</v>
      </c>
      <c r="B3" s="176" t="s">
        <v>7</v>
      </c>
      <c r="C3" s="176"/>
      <c r="D3" s="176"/>
      <c r="E3" s="176"/>
      <c r="F3" s="176"/>
      <c r="G3" s="176"/>
      <c r="H3" s="176"/>
      <c r="I3" s="176"/>
      <c r="J3" s="176"/>
      <c r="K3" s="179" t="s">
        <v>8</v>
      </c>
      <c r="L3" s="179" t="s">
        <v>9</v>
      </c>
    </row>
    <row r="4" s="174" customFormat="1" ht="25.05" customHeight="1" spans="1:12">
      <c r="A4" s="177" t="s">
        <v>10</v>
      </c>
      <c r="B4" s="178" t="s">
        <v>11</v>
      </c>
      <c r="C4" s="178"/>
      <c r="D4" s="178"/>
      <c r="E4" s="178"/>
      <c r="F4" s="178"/>
      <c r="G4" s="178"/>
      <c r="H4" s="178"/>
      <c r="I4" s="178"/>
      <c r="J4" s="178"/>
      <c r="K4" s="177" t="s">
        <v>12</v>
      </c>
      <c r="L4" s="177"/>
    </row>
    <row r="5" s="174" customFormat="1" ht="25.05" customHeight="1" spans="1:12">
      <c r="A5" s="179" t="s">
        <v>13</v>
      </c>
      <c r="B5" s="180" t="s">
        <v>14</v>
      </c>
      <c r="C5" s="180"/>
      <c r="D5" s="180"/>
      <c r="E5" s="180"/>
      <c r="F5" s="180"/>
      <c r="G5" s="180"/>
      <c r="H5" s="180"/>
      <c r="I5" s="180"/>
      <c r="J5" s="180"/>
      <c r="K5" s="177" t="s">
        <v>12</v>
      </c>
      <c r="L5" s="179"/>
    </row>
    <row r="6" s="174" customFormat="1" ht="25.05" customHeight="1" spans="1:12">
      <c r="A6" s="179" t="s">
        <v>15</v>
      </c>
      <c r="B6" s="180" t="s">
        <v>16</v>
      </c>
      <c r="C6" s="180"/>
      <c r="D6" s="180"/>
      <c r="E6" s="180"/>
      <c r="F6" s="180"/>
      <c r="G6" s="180"/>
      <c r="H6" s="180"/>
      <c r="I6" s="180"/>
      <c r="J6" s="180"/>
      <c r="K6" s="177" t="s">
        <v>12</v>
      </c>
      <c r="L6" s="179"/>
    </row>
    <row r="7" s="174" customFormat="1" ht="25.05" customHeight="1" spans="1:12">
      <c r="A7" s="179" t="s">
        <v>17</v>
      </c>
      <c r="B7" s="180" t="s">
        <v>18</v>
      </c>
      <c r="C7" s="180"/>
      <c r="D7" s="180"/>
      <c r="E7" s="180"/>
      <c r="F7" s="180"/>
      <c r="G7" s="180"/>
      <c r="H7" s="180"/>
      <c r="I7" s="180"/>
      <c r="J7" s="180"/>
      <c r="K7" s="177" t="s">
        <v>12</v>
      </c>
      <c r="L7" s="179"/>
    </row>
    <row r="8" s="174" customFormat="1" ht="25.05" customHeight="1" spans="1:12">
      <c r="A8" s="179" t="s">
        <v>19</v>
      </c>
      <c r="B8" s="180" t="s">
        <v>20</v>
      </c>
      <c r="C8" s="180"/>
      <c r="D8" s="180"/>
      <c r="E8" s="180"/>
      <c r="F8" s="180"/>
      <c r="G8" s="180"/>
      <c r="H8" s="180"/>
      <c r="I8" s="180"/>
      <c r="J8" s="180"/>
      <c r="K8" s="177" t="s">
        <v>12</v>
      </c>
      <c r="L8" s="179"/>
    </row>
    <row r="9" s="174" customFormat="1" ht="25.05" customHeight="1" spans="1:12">
      <c r="A9" s="179" t="s">
        <v>21</v>
      </c>
      <c r="B9" s="180" t="s">
        <v>22</v>
      </c>
      <c r="C9" s="180"/>
      <c r="D9" s="180"/>
      <c r="E9" s="180"/>
      <c r="F9" s="180"/>
      <c r="G9" s="180"/>
      <c r="H9" s="180"/>
      <c r="I9" s="180"/>
      <c r="J9" s="180"/>
      <c r="K9" s="177" t="s">
        <v>12</v>
      </c>
      <c r="L9" s="179"/>
    </row>
    <row r="10" s="174" customFormat="1" ht="25.05" customHeight="1" spans="1:12">
      <c r="A10" s="179" t="s">
        <v>23</v>
      </c>
      <c r="B10" s="180" t="s">
        <v>24</v>
      </c>
      <c r="C10" s="180"/>
      <c r="D10" s="180"/>
      <c r="E10" s="180"/>
      <c r="F10" s="180"/>
      <c r="G10" s="180"/>
      <c r="H10" s="180"/>
      <c r="I10" s="180"/>
      <c r="J10" s="180"/>
      <c r="K10" s="177" t="s">
        <v>12</v>
      </c>
      <c r="L10" s="179"/>
    </row>
    <row r="11" s="174" customFormat="1" ht="25.05" customHeight="1" spans="1:12">
      <c r="A11" s="179" t="s">
        <v>25</v>
      </c>
      <c r="B11" s="180" t="s">
        <v>26</v>
      </c>
      <c r="C11" s="180"/>
      <c r="D11" s="180"/>
      <c r="E11" s="180"/>
      <c r="F11" s="180"/>
      <c r="G11" s="180"/>
      <c r="H11" s="180"/>
      <c r="I11" s="180"/>
      <c r="J11" s="180"/>
      <c r="K11" s="177" t="s">
        <v>12</v>
      </c>
      <c r="L11" s="179"/>
    </row>
    <row r="12" s="174" customFormat="1" ht="25.05" customHeight="1" spans="1:12">
      <c r="A12" s="179" t="s">
        <v>27</v>
      </c>
      <c r="B12" s="180" t="s">
        <v>28</v>
      </c>
      <c r="C12" s="180"/>
      <c r="D12" s="180"/>
      <c r="E12" s="180"/>
      <c r="F12" s="180"/>
      <c r="G12" s="180"/>
      <c r="H12" s="180"/>
      <c r="I12" s="180"/>
      <c r="J12" s="180"/>
      <c r="K12" s="177" t="s">
        <v>12</v>
      </c>
      <c r="L12" s="179"/>
    </row>
    <row r="13" s="174" customFormat="1" ht="25.05" customHeight="1" spans="1:12">
      <c r="A13" s="179" t="s">
        <v>29</v>
      </c>
      <c r="B13" s="180" t="s">
        <v>30</v>
      </c>
      <c r="C13" s="180"/>
      <c r="D13" s="180"/>
      <c r="E13" s="180"/>
      <c r="F13" s="180"/>
      <c r="G13" s="180"/>
      <c r="H13" s="180"/>
      <c r="I13" s="180"/>
      <c r="J13" s="180"/>
      <c r="K13" s="177" t="s">
        <v>12</v>
      </c>
      <c r="L13" s="179"/>
    </row>
    <row r="14" s="174" customFormat="1" ht="25.05" customHeight="1" spans="1:12">
      <c r="A14" s="179" t="s">
        <v>31</v>
      </c>
      <c r="B14" s="180" t="s">
        <v>32</v>
      </c>
      <c r="C14" s="180"/>
      <c r="D14" s="180"/>
      <c r="E14" s="180"/>
      <c r="F14" s="180"/>
      <c r="G14" s="180"/>
      <c r="H14" s="180"/>
      <c r="I14" s="180"/>
      <c r="J14" s="180"/>
      <c r="K14" s="177" t="s">
        <v>33</v>
      </c>
      <c r="L14" s="179" t="s">
        <v>34</v>
      </c>
    </row>
    <row r="15" ht="25.05" customHeight="1" spans="1:12">
      <c r="A15" s="179" t="s">
        <v>35</v>
      </c>
      <c r="B15" s="181" t="s">
        <v>36</v>
      </c>
      <c r="C15" s="181"/>
      <c r="D15" s="181"/>
      <c r="E15" s="181"/>
      <c r="F15" s="181"/>
      <c r="G15" s="181"/>
      <c r="H15" s="181"/>
      <c r="I15" s="181"/>
      <c r="J15" s="181"/>
      <c r="K15" s="177" t="s">
        <v>12</v>
      </c>
      <c r="L15" s="183"/>
    </row>
    <row r="16" ht="25.05" customHeight="1" spans="1:12">
      <c r="A16" s="179" t="s">
        <v>37</v>
      </c>
      <c r="B16" s="180" t="s">
        <v>38</v>
      </c>
      <c r="C16" s="180"/>
      <c r="D16" s="180"/>
      <c r="E16" s="180"/>
      <c r="F16" s="180"/>
      <c r="G16" s="180"/>
      <c r="H16" s="180"/>
      <c r="I16" s="180"/>
      <c r="J16" s="180"/>
      <c r="K16" s="177" t="s">
        <v>12</v>
      </c>
      <c r="L16" s="184" t="s">
        <v>39</v>
      </c>
    </row>
    <row r="17" ht="25.05" customHeight="1" spans="1:12">
      <c r="A17" s="179" t="s">
        <v>40</v>
      </c>
      <c r="B17" s="180" t="s">
        <v>41</v>
      </c>
      <c r="C17" s="180"/>
      <c r="D17" s="180"/>
      <c r="E17" s="180"/>
      <c r="F17" s="180"/>
      <c r="G17" s="180"/>
      <c r="H17" s="180"/>
      <c r="I17" s="180"/>
      <c r="J17" s="180"/>
      <c r="K17" s="177" t="s">
        <v>12</v>
      </c>
      <c r="L17" s="185" t="s">
        <v>42</v>
      </c>
    </row>
    <row r="18" ht="25.05" customHeight="1" spans="1:12">
      <c r="A18" s="179" t="s">
        <v>43</v>
      </c>
      <c r="B18" s="180" t="s">
        <v>44</v>
      </c>
      <c r="C18" s="180"/>
      <c r="D18" s="180"/>
      <c r="E18" s="180"/>
      <c r="F18" s="180"/>
      <c r="G18" s="180"/>
      <c r="H18" s="180"/>
      <c r="I18" s="180"/>
      <c r="J18" s="180"/>
      <c r="K18" s="177" t="s">
        <v>33</v>
      </c>
      <c r="L18" s="185" t="s">
        <v>45</v>
      </c>
    </row>
    <row r="20" ht="37.05" customHeight="1" spans="1:12">
      <c r="A20" s="182" t="s">
        <v>46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20:L20"/>
  </mergeCells>
  <pageMargins left="0.75" right="0.75" top="1" bottom="1" header="0.5" footer="0.5"/>
  <pageSetup paperSize="9" scale="71" fitToHeight="0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>
      <selection activeCell="I14" sqref="I14"/>
    </sheetView>
  </sheetViews>
  <sheetFormatPr defaultColWidth="12" defaultRowHeight="14.25" outlineLevelCol="6"/>
  <cols>
    <col min="1" max="1" width="14.8777777777778" style="1" customWidth="1"/>
    <col min="2" max="2" width="14" style="1" customWidth="1"/>
    <col min="3" max="3" width="14.8777777777778" style="1" customWidth="1"/>
    <col min="4" max="4" width="29.6222222222222" style="1" customWidth="1"/>
    <col min="5" max="5" width="28" style="1" customWidth="1"/>
    <col min="6" max="7" width="32.1222222222222" style="1" customWidth="1"/>
    <col min="8" max="16384" width="12" style="1"/>
  </cols>
  <sheetData>
    <row r="1" ht="16.5" customHeight="1" spans="1:4">
      <c r="A1" s="2" t="s">
        <v>43</v>
      </c>
      <c r="B1" s="3"/>
      <c r="C1" s="3"/>
      <c r="D1" s="3"/>
    </row>
    <row r="2" ht="33.75" customHeight="1" spans="1:7">
      <c r="A2" s="4" t="s">
        <v>44</v>
      </c>
      <c r="B2" s="4"/>
      <c r="C2" s="4"/>
      <c r="D2" s="4"/>
      <c r="E2" s="4"/>
      <c r="F2" s="4"/>
      <c r="G2" s="4"/>
    </row>
    <row r="3" customHeight="1" spans="1:5">
      <c r="A3" s="5"/>
      <c r="B3" s="5"/>
      <c r="C3" s="5"/>
      <c r="D3" s="5"/>
      <c r="E3" s="5"/>
    </row>
    <row r="4" ht="21.75" customHeight="1" spans="1:4">
      <c r="A4" s="6"/>
      <c r="B4" s="7"/>
      <c r="C4" s="8"/>
      <c r="D4" s="8"/>
    </row>
    <row r="5" ht="21.9" customHeight="1" spans="1:7">
      <c r="A5" s="9" t="s">
        <v>368</v>
      </c>
      <c r="B5" s="10"/>
      <c r="C5" s="10"/>
      <c r="D5" s="9"/>
      <c r="E5" s="10"/>
      <c r="F5" s="10"/>
      <c r="G5" s="11"/>
    </row>
    <row r="6" ht="21.9" customHeight="1" spans="1:7">
      <c r="A6" s="12" t="s">
        <v>370</v>
      </c>
      <c r="B6" s="13"/>
      <c r="C6" s="13"/>
      <c r="D6" s="14"/>
      <c r="E6" s="14"/>
      <c r="F6" s="15" t="s">
        <v>526</v>
      </c>
      <c r="G6" s="16"/>
    </row>
    <row r="7" ht="21.9" customHeight="1" spans="1:7">
      <c r="A7" s="17" t="s">
        <v>371</v>
      </c>
      <c r="B7" s="18"/>
      <c r="C7" s="19"/>
      <c r="D7" s="20" t="s">
        <v>437</v>
      </c>
      <c r="E7" s="20"/>
      <c r="F7" s="16" t="s">
        <v>527</v>
      </c>
      <c r="G7" s="16"/>
    </row>
    <row r="8" ht="21.9" customHeight="1" spans="1:7">
      <c r="A8" s="21"/>
      <c r="B8" s="22"/>
      <c r="C8" s="23"/>
      <c r="D8" s="20" t="s">
        <v>438</v>
      </c>
      <c r="E8" s="20"/>
      <c r="F8" s="16" t="s">
        <v>528</v>
      </c>
      <c r="G8" s="16"/>
    </row>
    <row r="9" ht="21.9" customHeight="1" spans="1:7">
      <c r="A9" s="24"/>
      <c r="B9" s="25"/>
      <c r="C9" s="26"/>
      <c r="D9" s="20" t="s">
        <v>439</v>
      </c>
      <c r="E9" s="20"/>
      <c r="F9" s="16" t="s">
        <v>529</v>
      </c>
      <c r="G9" s="16"/>
    </row>
    <row r="10" ht="21.9" customHeight="1" spans="1:7">
      <c r="A10" s="15" t="s">
        <v>440</v>
      </c>
      <c r="B10" s="12" t="s">
        <v>530</v>
      </c>
      <c r="C10" s="13"/>
      <c r="D10" s="13"/>
      <c r="E10" s="27"/>
      <c r="F10" s="9" t="s">
        <v>462</v>
      </c>
      <c r="G10" s="11"/>
    </row>
    <row r="11" ht="100.95" customHeight="1" spans="1:7">
      <c r="A11" s="28"/>
      <c r="B11" s="29" t="s">
        <v>531</v>
      </c>
      <c r="C11" s="29"/>
      <c r="D11" s="29"/>
      <c r="E11" s="29"/>
      <c r="F11" s="30" t="s">
        <v>531</v>
      </c>
      <c r="G11" s="31"/>
    </row>
    <row r="12" ht="24" customHeight="1" spans="1:7">
      <c r="A12" s="14" t="s">
        <v>532</v>
      </c>
      <c r="B12" s="14" t="s">
        <v>377</v>
      </c>
      <c r="C12" s="14" t="s">
        <v>378</v>
      </c>
      <c r="D12" s="12" t="s">
        <v>379</v>
      </c>
      <c r="E12" s="27"/>
      <c r="F12" s="15" t="s">
        <v>380</v>
      </c>
      <c r="G12" s="15" t="s">
        <v>167</v>
      </c>
    </row>
    <row r="13" ht="21.9" customHeight="1" spans="1:7">
      <c r="A13" s="14"/>
      <c r="B13" s="14" t="s">
        <v>381</v>
      </c>
      <c r="C13" s="14" t="s">
        <v>382</v>
      </c>
      <c r="D13" s="32" t="s">
        <v>450</v>
      </c>
      <c r="E13" s="33"/>
      <c r="F13" s="16"/>
      <c r="G13" s="16"/>
    </row>
    <row r="14" ht="21.9" customHeight="1" spans="1:7">
      <c r="A14" s="14"/>
      <c r="B14" s="15"/>
      <c r="C14" s="14"/>
      <c r="D14" s="32" t="s">
        <v>406</v>
      </c>
      <c r="E14" s="33"/>
      <c r="F14" s="16"/>
      <c r="G14" s="16"/>
    </row>
    <row r="15" ht="21.9" customHeight="1" spans="1:7">
      <c r="A15" s="14"/>
      <c r="B15" s="15"/>
      <c r="C15" s="14"/>
      <c r="D15" s="32" t="s">
        <v>407</v>
      </c>
      <c r="E15" s="33"/>
      <c r="F15" s="16"/>
      <c r="G15" s="16"/>
    </row>
    <row r="16" ht="21.9" customHeight="1" spans="1:7">
      <c r="A16" s="14"/>
      <c r="B16" s="15"/>
      <c r="C16" s="14" t="s">
        <v>387</v>
      </c>
      <c r="D16" s="32" t="s">
        <v>450</v>
      </c>
      <c r="E16" s="33"/>
      <c r="F16" s="16"/>
      <c r="G16" s="16"/>
    </row>
    <row r="17" ht="21.9" customHeight="1" spans="1:7">
      <c r="A17" s="14"/>
      <c r="B17" s="15"/>
      <c r="C17" s="14"/>
      <c r="D17" s="32" t="s">
        <v>406</v>
      </c>
      <c r="E17" s="33"/>
      <c r="F17" s="16"/>
      <c r="G17" s="16"/>
    </row>
    <row r="18" ht="21.9" customHeight="1" spans="1:7">
      <c r="A18" s="14"/>
      <c r="B18" s="15"/>
      <c r="C18" s="14"/>
      <c r="D18" s="32" t="s">
        <v>407</v>
      </c>
      <c r="E18" s="33"/>
      <c r="F18" s="16"/>
      <c r="G18" s="16"/>
    </row>
    <row r="19" ht="21.9" customHeight="1" spans="1:7">
      <c r="A19" s="14"/>
      <c r="B19" s="15"/>
      <c r="C19" s="14" t="s">
        <v>393</v>
      </c>
      <c r="D19" s="32" t="s">
        <v>450</v>
      </c>
      <c r="E19" s="33"/>
      <c r="F19" s="16"/>
      <c r="G19" s="16"/>
    </row>
    <row r="20" ht="21.9" customHeight="1" spans="1:7">
      <c r="A20" s="14"/>
      <c r="B20" s="15"/>
      <c r="C20" s="14"/>
      <c r="D20" s="32" t="s">
        <v>406</v>
      </c>
      <c r="E20" s="33"/>
      <c r="F20" s="16"/>
      <c r="G20" s="16"/>
    </row>
    <row r="21" ht="21.9" customHeight="1" spans="1:7">
      <c r="A21" s="14"/>
      <c r="B21" s="15"/>
      <c r="C21" s="14"/>
      <c r="D21" s="32" t="s">
        <v>407</v>
      </c>
      <c r="E21" s="33"/>
      <c r="F21" s="16"/>
      <c r="G21" s="16"/>
    </row>
    <row r="22" ht="21.9" customHeight="1" spans="1:7">
      <c r="A22" s="14"/>
      <c r="B22" s="15"/>
      <c r="C22" s="14" t="s">
        <v>397</v>
      </c>
      <c r="D22" s="32" t="s">
        <v>450</v>
      </c>
      <c r="E22" s="33"/>
      <c r="F22" s="16"/>
      <c r="G22" s="16"/>
    </row>
    <row r="23" ht="21.9" customHeight="1" spans="1:7">
      <c r="A23" s="14"/>
      <c r="B23" s="15"/>
      <c r="C23" s="14"/>
      <c r="D23" s="32" t="s">
        <v>406</v>
      </c>
      <c r="E23" s="33"/>
      <c r="F23" s="16"/>
      <c r="G23" s="16"/>
    </row>
    <row r="24" ht="21.9" customHeight="1" spans="1:7">
      <c r="A24" s="14"/>
      <c r="B24" s="15"/>
      <c r="C24" s="14"/>
      <c r="D24" s="32" t="s">
        <v>407</v>
      </c>
      <c r="E24" s="33"/>
      <c r="F24" s="16"/>
      <c r="G24" s="16"/>
    </row>
    <row r="25" ht="21.9" customHeight="1" spans="1:7">
      <c r="A25" s="14"/>
      <c r="B25" s="14" t="s">
        <v>402</v>
      </c>
      <c r="C25" s="14" t="s">
        <v>449</v>
      </c>
      <c r="D25" s="32" t="s">
        <v>450</v>
      </c>
      <c r="E25" s="33"/>
      <c r="F25" s="16"/>
      <c r="G25" s="16"/>
    </row>
    <row r="26" ht="21.9" customHeight="1" spans="1:7">
      <c r="A26" s="14"/>
      <c r="B26" s="15"/>
      <c r="C26" s="14"/>
      <c r="D26" s="32" t="s">
        <v>406</v>
      </c>
      <c r="E26" s="33"/>
      <c r="F26" s="16"/>
      <c r="G26" s="16"/>
    </row>
    <row r="27" ht="21.9" customHeight="1" spans="1:7">
      <c r="A27" s="14"/>
      <c r="B27" s="15"/>
      <c r="C27" s="14"/>
      <c r="D27" s="32" t="s">
        <v>407</v>
      </c>
      <c r="E27" s="33"/>
      <c r="F27" s="16"/>
      <c r="G27" s="16"/>
    </row>
    <row r="28" ht="21.9" customHeight="1" spans="1:7">
      <c r="A28" s="14"/>
      <c r="B28" s="15"/>
      <c r="C28" s="14" t="s">
        <v>451</v>
      </c>
      <c r="D28" s="32" t="s">
        <v>450</v>
      </c>
      <c r="E28" s="33"/>
      <c r="F28" s="16"/>
      <c r="G28" s="16"/>
    </row>
    <row r="29" ht="21.9" customHeight="1" spans="1:7">
      <c r="A29" s="14"/>
      <c r="B29" s="15"/>
      <c r="C29" s="14"/>
      <c r="D29" s="32" t="s">
        <v>406</v>
      </c>
      <c r="E29" s="33"/>
      <c r="F29" s="16"/>
      <c r="G29" s="16"/>
    </row>
    <row r="30" ht="21.9" customHeight="1" spans="1:7">
      <c r="A30" s="14"/>
      <c r="B30" s="15"/>
      <c r="C30" s="14"/>
      <c r="D30" s="32" t="s">
        <v>407</v>
      </c>
      <c r="E30" s="33"/>
      <c r="F30" s="16"/>
      <c r="G30" s="16"/>
    </row>
    <row r="31" ht="21.9" customHeight="1" spans="1:7">
      <c r="A31" s="14"/>
      <c r="B31" s="15"/>
      <c r="C31" s="14" t="s">
        <v>453</v>
      </c>
      <c r="D31" s="32" t="s">
        <v>450</v>
      </c>
      <c r="E31" s="33"/>
      <c r="F31" s="16"/>
      <c r="G31" s="16"/>
    </row>
    <row r="32" ht="21.9" customHeight="1" spans="1:7">
      <c r="A32" s="14"/>
      <c r="B32" s="15"/>
      <c r="C32" s="14"/>
      <c r="D32" s="32" t="s">
        <v>406</v>
      </c>
      <c r="E32" s="33"/>
      <c r="F32" s="16"/>
      <c r="G32" s="16"/>
    </row>
    <row r="33" ht="21.9" customHeight="1" spans="1:7">
      <c r="A33" s="14"/>
      <c r="B33" s="15"/>
      <c r="C33" s="14"/>
      <c r="D33" s="32" t="s">
        <v>407</v>
      </c>
      <c r="E33" s="33"/>
      <c r="F33" s="16"/>
      <c r="G33" s="16"/>
    </row>
    <row r="34" ht="21.9" customHeight="1" spans="1:7">
      <c r="A34" s="14"/>
      <c r="B34" s="15"/>
      <c r="C34" s="14" t="s">
        <v>455</v>
      </c>
      <c r="D34" s="32" t="s">
        <v>450</v>
      </c>
      <c r="E34" s="33"/>
      <c r="F34" s="16"/>
      <c r="G34" s="16"/>
    </row>
    <row r="35" ht="21.9" customHeight="1" spans="1:7">
      <c r="A35" s="14"/>
      <c r="B35" s="15"/>
      <c r="C35" s="14"/>
      <c r="D35" s="32" t="s">
        <v>406</v>
      </c>
      <c r="E35" s="33"/>
      <c r="F35" s="16"/>
      <c r="G35" s="16"/>
    </row>
    <row r="36" ht="21.9" customHeight="1" spans="1:7">
      <c r="A36" s="14"/>
      <c r="B36" s="15"/>
      <c r="C36" s="14"/>
      <c r="D36" s="32" t="s">
        <v>407</v>
      </c>
      <c r="E36" s="33"/>
      <c r="F36" s="16"/>
      <c r="G36" s="16"/>
    </row>
    <row r="37" ht="21.9" customHeight="1" spans="1:7">
      <c r="A37" s="14"/>
      <c r="B37" s="14" t="s">
        <v>457</v>
      </c>
      <c r="C37" s="14" t="s">
        <v>458</v>
      </c>
      <c r="D37" s="32" t="s">
        <v>450</v>
      </c>
      <c r="E37" s="33"/>
      <c r="F37" s="16"/>
      <c r="G37" s="16"/>
    </row>
    <row r="38" ht="21.9" customHeight="1" spans="1:7">
      <c r="A38" s="14"/>
      <c r="B38" s="14"/>
      <c r="C38" s="14"/>
      <c r="D38" s="32" t="s">
        <v>406</v>
      </c>
      <c r="E38" s="33"/>
      <c r="F38" s="16"/>
      <c r="G38" s="16"/>
    </row>
    <row r="39" ht="21.9" customHeight="1" spans="1:7">
      <c r="A39" s="14"/>
      <c r="B39" s="14"/>
      <c r="C39" s="14"/>
      <c r="D39" s="32" t="s">
        <v>407</v>
      </c>
      <c r="E39" s="33"/>
      <c r="F39" s="16"/>
      <c r="G39" s="16"/>
    </row>
    <row r="40" ht="48" customHeight="1" spans="1:7">
      <c r="A40" s="34" t="s">
        <v>533</v>
      </c>
      <c r="B40" s="34"/>
      <c r="C40" s="34"/>
      <c r="D40" s="34"/>
      <c r="E40" s="34"/>
      <c r="F40" s="34"/>
      <c r="G40" s="34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paperSize="9" scale="6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showZeros="0" tabSelected="1" workbookViewId="0">
      <selection activeCell="B14" sqref="B14"/>
    </sheetView>
  </sheetViews>
  <sheetFormatPr defaultColWidth="9.12222222222222" defaultRowHeight="12.75" customHeight="1" outlineLevelCol="7"/>
  <cols>
    <col min="1" max="1" width="40.5" customWidth="1"/>
    <col min="2" max="2" width="17.6222222222222" style="95" customWidth="1"/>
    <col min="3" max="3" width="41" customWidth="1"/>
    <col min="4" max="4" width="20" style="95" customWidth="1"/>
    <col min="5" max="5" width="43" customWidth="1"/>
    <col min="6" max="6" width="16.8777777777778" customWidth="1"/>
    <col min="7" max="7" width="35.5" customWidth="1"/>
    <col min="8" max="8" width="15.6222222222222" customWidth="1"/>
  </cols>
  <sheetData>
    <row r="1" ht="22.5" customHeight="1" spans="1:6">
      <c r="A1" s="124" t="s">
        <v>10</v>
      </c>
      <c r="B1" s="125"/>
      <c r="C1" s="125"/>
      <c r="D1" s="125"/>
      <c r="E1" s="125"/>
      <c r="F1" s="126"/>
    </row>
    <row r="2" ht="22.5" customHeight="1" spans="1:8">
      <c r="A2" s="127" t="s">
        <v>11</v>
      </c>
      <c r="B2" s="127"/>
      <c r="C2" s="127"/>
      <c r="D2" s="127"/>
      <c r="E2" s="127"/>
      <c r="F2" s="127"/>
      <c r="G2" s="127"/>
      <c r="H2" s="127"/>
    </row>
    <row r="3" ht="22.5" customHeight="1" spans="1:8">
      <c r="A3" s="128"/>
      <c r="B3" s="128"/>
      <c r="C3" s="129"/>
      <c r="D3" s="129"/>
      <c r="E3" s="130"/>
      <c r="H3" s="131" t="s">
        <v>47</v>
      </c>
    </row>
    <row r="4" ht="22.5" customHeight="1" spans="1:8">
      <c r="A4" s="132" t="s">
        <v>48</v>
      </c>
      <c r="B4" s="167"/>
      <c r="C4" s="132" t="s">
        <v>49</v>
      </c>
      <c r="D4" s="132"/>
      <c r="E4" s="132"/>
      <c r="F4" s="132"/>
      <c r="G4" s="132"/>
      <c r="H4" s="132"/>
    </row>
    <row r="5" ht="22.5" customHeight="1" spans="1:8">
      <c r="A5" s="132" t="s">
        <v>50</v>
      </c>
      <c r="B5" s="167" t="s">
        <v>51</v>
      </c>
      <c r="C5" s="132" t="s">
        <v>52</v>
      </c>
      <c r="D5" s="133" t="s">
        <v>51</v>
      </c>
      <c r="E5" s="132" t="s">
        <v>53</v>
      </c>
      <c r="F5" s="132" t="s">
        <v>51</v>
      </c>
      <c r="G5" s="132" t="s">
        <v>54</v>
      </c>
      <c r="H5" s="132" t="s">
        <v>51</v>
      </c>
    </row>
    <row r="6" ht="22.5" customHeight="1" spans="1:8">
      <c r="A6" s="153" t="s">
        <v>55</v>
      </c>
      <c r="B6" s="106">
        <f>34174982+B10</f>
        <v>50674982</v>
      </c>
      <c r="C6" s="168" t="s">
        <v>55</v>
      </c>
      <c r="D6" s="106">
        <v>50674982</v>
      </c>
      <c r="E6" s="169" t="s">
        <v>55</v>
      </c>
      <c r="F6" s="106">
        <v>50674982</v>
      </c>
      <c r="G6" s="169" t="s">
        <v>55</v>
      </c>
      <c r="H6" s="106">
        <v>50674982</v>
      </c>
    </row>
    <row r="7" ht="22.5" customHeight="1" spans="1:8">
      <c r="A7" s="134" t="s">
        <v>56</v>
      </c>
      <c r="B7" s="106">
        <v>50674982</v>
      </c>
      <c r="C7" s="154" t="s">
        <v>57</v>
      </c>
      <c r="D7" s="155">
        <v>500000</v>
      </c>
      <c r="E7" s="139" t="s">
        <v>58</v>
      </c>
      <c r="F7" s="106">
        <v>32674982</v>
      </c>
      <c r="G7" s="139" t="s">
        <v>59</v>
      </c>
      <c r="H7" s="106">
        <v>11807432</v>
      </c>
    </row>
    <row r="8" ht="22.5" customHeight="1" spans="1:8">
      <c r="A8" s="134" t="s">
        <v>60</v>
      </c>
      <c r="B8" s="106">
        <v>34174982</v>
      </c>
      <c r="C8" s="154" t="s">
        <v>61</v>
      </c>
      <c r="D8" s="155">
        <v>0</v>
      </c>
      <c r="E8" s="139" t="s">
        <v>62</v>
      </c>
      <c r="F8" s="106">
        <v>30903646</v>
      </c>
      <c r="G8" s="139" t="s">
        <v>63</v>
      </c>
      <c r="H8" s="106">
        <f>1885164+13000000</f>
        <v>14885164</v>
      </c>
    </row>
    <row r="9" ht="22.5" customHeight="1" spans="1:8">
      <c r="A9" s="156" t="s">
        <v>64</v>
      </c>
      <c r="B9" s="106">
        <v>1500000</v>
      </c>
      <c r="C9" s="154" t="s">
        <v>65</v>
      </c>
      <c r="D9" s="155">
        <v>0</v>
      </c>
      <c r="E9" s="139" t="s">
        <v>66</v>
      </c>
      <c r="F9" s="106">
        <v>1628464</v>
      </c>
      <c r="G9" s="139" t="s">
        <v>67</v>
      </c>
      <c r="H9" s="106">
        <v>0</v>
      </c>
    </row>
    <row r="10" ht="22.5" customHeight="1" spans="1:8">
      <c r="A10" s="134" t="s">
        <v>68</v>
      </c>
      <c r="B10" s="106">
        <v>16500000</v>
      </c>
      <c r="C10" s="154" t="s">
        <v>69</v>
      </c>
      <c r="D10" s="155">
        <v>0</v>
      </c>
      <c r="E10" s="139" t="s">
        <v>70</v>
      </c>
      <c r="F10" s="106">
        <v>142872</v>
      </c>
      <c r="G10" s="139" t="s">
        <v>71</v>
      </c>
      <c r="H10" s="106">
        <v>0</v>
      </c>
    </row>
    <row r="11" ht="22.5" customHeight="1" spans="1:8">
      <c r="A11" s="134" t="s">
        <v>72</v>
      </c>
      <c r="B11" s="137"/>
      <c r="C11" s="154" t="s">
        <v>73</v>
      </c>
      <c r="D11" s="155">
        <v>0</v>
      </c>
      <c r="E11" s="139" t="s">
        <v>74</v>
      </c>
      <c r="F11" s="106">
        <v>0</v>
      </c>
      <c r="G11" s="139" t="s">
        <v>75</v>
      </c>
      <c r="H11" s="106">
        <f>20339514+3500000</f>
        <v>23839514</v>
      </c>
    </row>
    <row r="12" ht="22.5" customHeight="1" spans="1:8">
      <c r="A12" s="134" t="s">
        <v>76</v>
      </c>
      <c r="B12" s="137"/>
      <c r="C12" s="154" t="s">
        <v>77</v>
      </c>
      <c r="D12" s="155">
        <v>0</v>
      </c>
      <c r="E12" s="139" t="s">
        <v>78</v>
      </c>
      <c r="F12" s="106">
        <f>1500000+16500000</f>
        <v>18000000</v>
      </c>
      <c r="G12" s="139" t="s">
        <v>79</v>
      </c>
      <c r="H12" s="106">
        <v>0</v>
      </c>
    </row>
    <row r="13" ht="22.5" customHeight="1" spans="1:8">
      <c r="A13" s="134" t="s">
        <v>80</v>
      </c>
      <c r="B13" s="137"/>
      <c r="C13" s="154" t="s">
        <v>81</v>
      </c>
      <c r="D13" s="155">
        <v>0</v>
      </c>
      <c r="E13" s="139" t="s">
        <v>62</v>
      </c>
      <c r="F13" s="155">
        <v>0</v>
      </c>
      <c r="G13" s="139" t="s">
        <v>82</v>
      </c>
      <c r="H13" s="106">
        <v>0</v>
      </c>
    </row>
    <row r="14" ht="22.5" customHeight="1" spans="1:8">
      <c r="A14" s="134" t="s">
        <v>83</v>
      </c>
      <c r="B14" s="137"/>
      <c r="C14" s="154" t="s">
        <v>84</v>
      </c>
      <c r="D14" s="155">
        <v>4688148</v>
      </c>
      <c r="E14" s="139" t="s">
        <v>66</v>
      </c>
      <c r="F14" s="106">
        <f>1500000+16500000</f>
        <v>18000000</v>
      </c>
      <c r="G14" s="139" t="s">
        <v>85</v>
      </c>
      <c r="H14" s="106">
        <v>0</v>
      </c>
    </row>
    <row r="15" ht="22.5" customHeight="1" spans="1:8">
      <c r="A15" s="134" t="s">
        <v>86</v>
      </c>
      <c r="B15" s="137"/>
      <c r="C15" s="154" t="s">
        <v>87</v>
      </c>
      <c r="D15" s="155">
        <v>0</v>
      </c>
      <c r="E15" s="139" t="s">
        <v>88</v>
      </c>
      <c r="F15" s="137"/>
      <c r="G15" s="139" t="s">
        <v>89</v>
      </c>
      <c r="H15" s="106">
        <v>142872</v>
      </c>
    </row>
    <row r="16" ht="22.5" customHeight="1" spans="1:8">
      <c r="A16" s="157" t="s">
        <v>90</v>
      </c>
      <c r="B16" s="137"/>
      <c r="C16" s="154" t="s">
        <v>91</v>
      </c>
      <c r="D16" s="155">
        <v>1797990</v>
      </c>
      <c r="E16" s="139" t="s">
        <v>92</v>
      </c>
      <c r="F16" s="137"/>
      <c r="G16" s="139" t="s">
        <v>93</v>
      </c>
      <c r="H16" s="137"/>
    </row>
    <row r="17" ht="22.5" customHeight="1" spans="1:8">
      <c r="A17" s="157" t="s">
        <v>94</v>
      </c>
      <c r="B17" s="137"/>
      <c r="C17" s="154" t="s">
        <v>95</v>
      </c>
      <c r="D17" s="155">
        <v>0</v>
      </c>
      <c r="E17" s="139" t="s">
        <v>96</v>
      </c>
      <c r="F17" s="137"/>
      <c r="G17" s="139" t="s">
        <v>97</v>
      </c>
      <c r="H17" s="137"/>
    </row>
    <row r="18" ht="22.5" customHeight="1" spans="1:8">
      <c r="A18" s="157"/>
      <c r="B18" s="135"/>
      <c r="C18" s="154" t="s">
        <v>98</v>
      </c>
      <c r="D18" s="106">
        <f>24684575+16500000</f>
        <v>41184575</v>
      </c>
      <c r="E18" s="139" t="s">
        <v>99</v>
      </c>
      <c r="F18" s="137"/>
      <c r="G18" s="139"/>
      <c r="H18" s="137"/>
    </row>
    <row r="19" ht="22.5" customHeight="1" spans="1:8">
      <c r="A19" s="141"/>
      <c r="B19" s="142"/>
      <c r="C19" s="154" t="s">
        <v>100</v>
      </c>
      <c r="D19" s="155">
        <v>0</v>
      </c>
      <c r="E19" s="139" t="s">
        <v>101</v>
      </c>
      <c r="F19" s="137"/>
      <c r="G19" s="139"/>
      <c r="H19" s="137"/>
    </row>
    <row r="20" ht="22.5" customHeight="1" spans="1:8">
      <c r="A20" s="141"/>
      <c r="B20" s="135"/>
      <c r="C20" s="154" t="s">
        <v>102</v>
      </c>
      <c r="D20" s="155">
        <v>0</v>
      </c>
      <c r="E20" s="139" t="s">
        <v>103</v>
      </c>
      <c r="F20" s="137"/>
      <c r="G20" s="139"/>
      <c r="H20" s="137"/>
    </row>
    <row r="21" ht="22.5" customHeight="1" spans="1:8">
      <c r="A21" s="118"/>
      <c r="B21" s="135"/>
      <c r="C21" s="154" t="s">
        <v>104</v>
      </c>
      <c r="D21" s="155">
        <v>0</v>
      </c>
      <c r="E21" s="139" t="s">
        <v>105</v>
      </c>
      <c r="F21" s="137"/>
      <c r="G21" s="139"/>
      <c r="H21" s="137"/>
    </row>
    <row r="22" ht="22.5" customHeight="1" spans="1:8">
      <c r="A22" s="119"/>
      <c r="B22" s="135"/>
      <c r="C22" s="154" t="s">
        <v>106</v>
      </c>
      <c r="D22" s="155">
        <v>0</v>
      </c>
      <c r="E22" s="139" t="s">
        <v>107</v>
      </c>
      <c r="F22" s="137"/>
      <c r="G22" s="139"/>
      <c r="H22" s="137"/>
    </row>
    <row r="23" ht="22.5" customHeight="1" spans="1:8">
      <c r="A23" s="158"/>
      <c r="B23" s="135"/>
      <c r="C23" s="154" t="s">
        <v>108</v>
      </c>
      <c r="D23" s="155">
        <v>0</v>
      </c>
      <c r="E23" s="143" t="s">
        <v>109</v>
      </c>
      <c r="F23" s="137"/>
      <c r="G23" s="143"/>
      <c r="H23" s="137"/>
    </row>
    <row r="24" ht="22.5" customHeight="1" spans="1:8">
      <c r="A24" s="158"/>
      <c r="B24" s="135"/>
      <c r="C24" s="154" t="s">
        <v>110</v>
      </c>
      <c r="D24" s="155">
        <v>0</v>
      </c>
      <c r="E24" s="143" t="s">
        <v>111</v>
      </c>
      <c r="F24" s="137"/>
      <c r="G24" s="143"/>
      <c r="H24" s="137"/>
    </row>
    <row r="25" ht="22.5" customHeight="1" spans="1:8">
      <c r="A25" s="158"/>
      <c r="B25" s="135"/>
      <c r="C25" s="154" t="s">
        <v>112</v>
      </c>
      <c r="D25" s="155">
        <v>0</v>
      </c>
      <c r="E25" s="143" t="s">
        <v>113</v>
      </c>
      <c r="F25" s="137"/>
      <c r="G25" s="143"/>
      <c r="H25" s="137"/>
    </row>
    <row r="26" ht="22.5" customHeight="1" spans="1:8">
      <c r="A26" s="158"/>
      <c r="B26" s="135"/>
      <c r="C26" s="154" t="s">
        <v>114</v>
      </c>
      <c r="D26" s="155">
        <v>2504269</v>
      </c>
      <c r="E26" s="143"/>
      <c r="F26" s="137"/>
      <c r="G26" s="143"/>
      <c r="H26" s="137"/>
    </row>
    <row r="27" ht="22.5" customHeight="1" spans="1:8">
      <c r="A27" s="119"/>
      <c r="B27" s="142"/>
      <c r="C27" s="154" t="s">
        <v>115</v>
      </c>
      <c r="D27" s="137"/>
      <c r="E27" s="139"/>
      <c r="F27" s="137"/>
      <c r="G27" s="139"/>
      <c r="H27" s="137"/>
    </row>
    <row r="28" ht="22.5" customHeight="1" spans="1:8">
      <c r="A28" s="119"/>
      <c r="B28" s="142"/>
      <c r="C28" s="154" t="s">
        <v>116</v>
      </c>
      <c r="D28" s="137"/>
      <c r="E28" s="139"/>
      <c r="F28" s="137"/>
      <c r="G28" s="139"/>
      <c r="H28" s="137"/>
    </row>
    <row r="29" ht="22.5" customHeight="1" spans="1:8">
      <c r="A29" s="119"/>
      <c r="B29" s="142"/>
      <c r="C29" s="154" t="s">
        <v>117</v>
      </c>
      <c r="D29" s="137"/>
      <c r="E29" s="139"/>
      <c r="F29" s="137"/>
      <c r="G29" s="139"/>
      <c r="H29" s="137"/>
    </row>
    <row r="30" ht="22.5" customHeight="1" spans="1:8">
      <c r="A30" s="119"/>
      <c r="B30" s="135"/>
      <c r="C30" s="154" t="s">
        <v>118</v>
      </c>
      <c r="D30" s="137"/>
      <c r="E30" s="139"/>
      <c r="F30" s="137"/>
      <c r="G30" s="139"/>
      <c r="H30" s="137"/>
    </row>
    <row r="31" ht="26.25" customHeight="1" spans="1:8">
      <c r="A31" s="119"/>
      <c r="B31" s="135"/>
      <c r="C31" s="136"/>
      <c r="D31" s="144"/>
      <c r="E31" s="139"/>
      <c r="F31" s="145"/>
      <c r="G31" s="139"/>
      <c r="H31" s="145"/>
    </row>
    <row r="32" ht="22.5" customHeight="1" spans="1:8">
      <c r="A32" s="133" t="s">
        <v>119</v>
      </c>
      <c r="B32" s="106">
        <v>50674982</v>
      </c>
      <c r="C32" s="133" t="s">
        <v>120</v>
      </c>
      <c r="D32" s="106">
        <v>50674982</v>
      </c>
      <c r="E32" s="133" t="s">
        <v>120</v>
      </c>
      <c r="F32" s="106">
        <v>50674982</v>
      </c>
      <c r="G32" s="133" t="s">
        <v>120</v>
      </c>
      <c r="H32" s="106">
        <v>50674982</v>
      </c>
    </row>
    <row r="33" ht="22.5" customHeight="1" spans="1:8">
      <c r="A33" s="170" t="s">
        <v>121</v>
      </c>
      <c r="B33" s="135"/>
      <c r="C33" s="157" t="s">
        <v>122</v>
      </c>
      <c r="D33" s="144"/>
      <c r="E33" s="157" t="s">
        <v>122</v>
      </c>
      <c r="F33" s="144"/>
      <c r="G33" s="157" t="s">
        <v>122</v>
      </c>
      <c r="H33" s="144"/>
    </row>
    <row r="34" ht="22.5" customHeight="1" spans="1:8">
      <c r="A34" s="170" t="s">
        <v>123</v>
      </c>
      <c r="B34" s="135"/>
      <c r="C34" s="138" t="s">
        <v>124</v>
      </c>
      <c r="D34" s="137"/>
      <c r="E34" s="138" t="s">
        <v>124</v>
      </c>
      <c r="F34" s="137"/>
      <c r="G34" s="138" t="s">
        <v>124</v>
      </c>
      <c r="H34" s="137"/>
    </row>
    <row r="35" ht="22.5" customHeight="1" spans="1:8">
      <c r="A35" s="170" t="s">
        <v>125</v>
      </c>
      <c r="B35" s="171"/>
      <c r="C35" s="172"/>
      <c r="D35" s="144"/>
      <c r="E35" s="119"/>
      <c r="F35" s="144"/>
      <c r="G35" s="119"/>
      <c r="H35" s="144"/>
    </row>
    <row r="36" ht="21" customHeight="1" spans="1:8">
      <c r="A36" s="119"/>
      <c r="B36" s="135"/>
      <c r="C36" s="118"/>
      <c r="D36" s="173"/>
      <c r="E36" s="118"/>
      <c r="F36" s="173"/>
      <c r="G36" s="118"/>
      <c r="H36" s="173"/>
    </row>
    <row r="37" ht="22.5" customHeight="1" spans="1:8">
      <c r="A37" s="132" t="s">
        <v>126</v>
      </c>
      <c r="B37" s="106">
        <v>50674982</v>
      </c>
      <c r="C37" s="160" t="s">
        <v>127</v>
      </c>
      <c r="D37" s="106">
        <v>50674982</v>
      </c>
      <c r="E37" s="132" t="s">
        <v>127</v>
      </c>
      <c r="F37" s="106">
        <v>50674982</v>
      </c>
      <c r="G37" s="132" t="s">
        <v>127</v>
      </c>
      <c r="H37" s="106">
        <v>50674982</v>
      </c>
    </row>
  </sheetData>
  <mergeCells count="4">
    <mergeCell ref="A2:H2"/>
    <mergeCell ref="A3:B3"/>
    <mergeCell ref="A4:B4"/>
    <mergeCell ref="C4:H4"/>
  </mergeCells>
  <printOptions horizontalCentered="1"/>
  <pageMargins left="0.0784722222222222" right="0.156944444444444" top="0.511805555555556" bottom="0.275" header="0" footer="0"/>
  <pageSetup paperSize="9" scale="60" orientation="landscape" horizont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A7" sqref="$A7:$XFD15"/>
    </sheetView>
  </sheetViews>
  <sheetFormatPr defaultColWidth="9.12222222222222" defaultRowHeight="12.75" customHeight="1"/>
  <cols>
    <col min="1" max="1" width="13.6222222222222" customWidth="1"/>
    <col min="2" max="2" width="30.5" customWidth="1"/>
    <col min="3" max="3" width="19.2555555555556" customWidth="1"/>
    <col min="4" max="4" width="16.3333333333333" customWidth="1"/>
    <col min="5" max="5" width="14.5" customWidth="1"/>
    <col min="6" max="6" width="16.1222222222222" customWidth="1"/>
    <col min="7" max="7" width="12.3777777777778" customWidth="1"/>
    <col min="8" max="12" width="14.3777777777778" customWidth="1"/>
    <col min="13" max="13" width="9.12222222222222" customWidth="1"/>
    <col min="14" max="14" width="14.3777777777778" customWidth="1"/>
    <col min="15" max="15" width="10.6222222222222" customWidth="1"/>
  </cols>
  <sheetData>
    <row r="1" ht="29.25" customHeight="1" spans="1:2">
      <c r="A1" s="95" t="s">
        <v>13</v>
      </c>
      <c r="B1" s="95"/>
    </row>
    <row r="2" ht="35.25" customHeight="1" spans="1:15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3"/>
    </row>
    <row r="3" ht="21.75" customHeight="1" spans="14:14">
      <c r="N3" s="111" t="s">
        <v>47</v>
      </c>
    </row>
    <row r="4" ht="18" customHeight="1" spans="1:14">
      <c r="A4" s="97" t="s">
        <v>128</v>
      </c>
      <c r="B4" s="97" t="s">
        <v>129</v>
      </c>
      <c r="C4" s="164" t="s">
        <v>130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</row>
    <row r="5" ht="22.5" customHeight="1" spans="1:14">
      <c r="A5" s="97"/>
      <c r="B5" s="97"/>
      <c r="C5" s="102" t="s">
        <v>131</v>
      </c>
      <c r="D5" s="102" t="s">
        <v>132</v>
      </c>
      <c r="E5" s="102"/>
      <c r="F5" s="102" t="s">
        <v>133</v>
      </c>
      <c r="G5" s="102" t="s">
        <v>134</v>
      </c>
      <c r="H5" s="102" t="s">
        <v>135</v>
      </c>
      <c r="I5" s="102" t="s">
        <v>136</v>
      </c>
      <c r="J5" s="102" t="s">
        <v>137</v>
      </c>
      <c r="K5" s="102" t="s">
        <v>121</v>
      </c>
      <c r="L5" s="102" t="s">
        <v>125</v>
      </c>
      <c r="M5" s="102" t="s">
        <v>123</v>
      </c>
      <c r="N5" s="102" t="s">
        <v>138</v>
      </c>
    </row>
    <row r="6" ht="34.05" customHeight="1" spans="1:14">
      <c r="A6" s="97"/>
      <c r="B6" s="97"/>
      <c r="C6" s="102"/>
      <c r="D6" s="102" t="s">
        <v>139</v>
      </c>
      <c r="E6" s="102" t="s">
        <v>140</v>
      </c>
      <c r="F6" s="102"/>
      <c r="G6" s="102"/>
      <c r="H6" s="102"/>
      <c r="I6" s="102"/>
      <c r="J6" s="102"/>
      <c r="K6" s="102"/>
      <c r="L6" s="102"/>
      <c r="M6" s="102"/>
      <c r="N6" s="102"/>
    </row>
    <row r="7" ht="28" customHeight="1" spans="1:14">
      <c r="A7" s="147" t="s">
        <v>141</v>
      </c>
      <c r="B7" s="147" t="s">
        <v>131</v>
      </c>
      <c r="C7" s="106">
        <v>50674982</v>
      </c>
      <c r="D7" s="106">
        <v>50674982</v>
      </c>
      <c r="E7" s="151">
        <f>E9+E15</f>
        <v>1500000</v>
      </c>
      <c r="F7" s="151">
        <v>16500000</v>
      </c>
      <c r="G7" s="152"/>
      <c r="H7" s="152"/>
      <c r="I7" s="152"/>
      <c r="J7" s="152"/>
      <c r="K7" s="152"/>
      <c r="L7" s="152"/>
      <c r="M7" s="152"/>
      <c r="N7" s="152"/>
    </row>
    <row r="8" ht="28" customHeight="1" spans="1:14">
      <c r="A8" s="162">
        <v>307</v>
      </c>
      <c r="B8" s="147" t="s">
        <v>142</v>
      </c>
      <c r="C8" s="106">
        <v>50674982</v>
      </c>
      <c r="D8" s="106">
        <v>50674982</v>
      </c>
      <c r="E8" s="151">
        <v>1500000</v>
      </c>
      <c r="F8" s="151">
        <v>16500000</v>
      </c>
      <c r="G8" s="118"/>
      <c r="H8" s="118"/>
      <c r="I8" s="118"/>
      <c r="J8" s="118"/>
      <c r="K8" s="118"/>
      <c r="L8" s="118"/>
      <c r="M8" s="118"/>
      <c r="N8" s="118"/>
    </row>
    <row r="9" ht="28" customHeight="1" spans="1:14">
      <c r="A9" s="162">
        <v>307001</v>
      </c>
      <c r="B9" s="147" t="s">
        <v>142</v>
      </c>
      <c r="C9" s="151">
        <f>4817424+13000000</f>
        <v>17817424</v>
      </c>
      <c r="D9" s="151">
        <f>4817424+13000000</f>
        <v>17817424</v>
      </c>
      <c r="E9" s="151">
        <v>500000</v>
      </c>
      <c r="F9" s="151">
        <v>13000000</v>
      </c>
      <c r="G9" s="118"/>
      <c r="H9" s="118"/>
      <c r="I9" s="118"/>
      <c r="J9" s="118"/>
      <c r="K9" s="118"/>
      <c r="L9" s="118"/>
      <c r="M9" s="118"/>
      <c r="N9" s="118"/>
    </row>
    <row r="10" ht="28" customHeight="1" spans="1:14">
      <c r="A10" s="162">
        <v>307002</v>
      </c>
      <c r="B10" s="147" t="s">
        <v>143</v>
      </c>
      <c r="C10" s="151">
        <v>8887172</v>
      </c>
      <c r="D10" s="151">
        <v>8887172</v>
      </c>
      <c r="E10" s="151"/>
      <c r="F10" s="151"/>
      <c r="G10" s="118"/>
      <c r="H10" s="118"/>
      <c r="I10" s="119"/>
      <c r="J10" s="119"/>
      <c r="K10" s="119"/>
      <c r="L10" s="119"/>
      <c r="M10" s="118"/>
      <c r="N10" s="118"/>
    </row>
    <row r="11" ht="28" customHeight="1" spans="1:14">
      <c r="A11" s="162">
        <v>307003</v>
      </c>
      <c r="B11" s="147" t="s">
        <v>144</v>
      </c>
      <c r="C11" s="151">
        <v>683153</v>
      </c>
      <c r="D11" s="151">
        <v>683153</v>
      </c>
      <c r="E11" s="151"/>
      <c r="F11" s="151"/>
      <c r="G11" s="119"/>
      <c r="H11" s="119"/>
      <c r="I11" s="119"/>
      <c r="J11" s="119"/>
      <c r="K11" s="119"/>
      <c r="L11" s="119"/>
      <c r="M11" s="118"/>
      <c r="N11" s="118"/>
    </row>
    <row r="12" ht="28" customHeight="1" spans="1:14">
      <c r="A12" s="162">
        <v>307005</v>
      </c>
      <c r="B12" s="147" t="s">
        <v>145</v>
      </c>
      <c r="C12" s="151">
        <f>6768284+3500000</f>
        <v>10268284</v>
      </c>
      <c r="D12" s="151">
        <f>6768284+3500000</f>
        <v>10268284</v>
      </c>
      <c r="E12" s="151"/>
      <c r="F12" s="151">
        <v>3500000</v>
      </c>
      <c r="G12" s="119"/>
      <c r="H12" s="119"/>
      <c r="I12" s="119"/>
      <c r="J12" s="119"/>
      <c r="K12" s="119"/>
      <c r="L12" s="119"/>
      <c r="M12" s="118"/>
      <c r="N12" s="118"/>
    </row>
    <row r="13" ht="28" customHeight="1" spans="1:15">
      <c r="A13" s="162">
        <v>307006</v>
      </c>
      <c r="B13" s="147" t="s">
        <v>146</v>
      </c>
      <c r="C13" s="151">
        <v>4188226</v>
      </c>
      <c r="D13" s="151">
        <v>4188226</v>
      </c>
      <c r="E13" s="151"/>
      <c r="F13" s="151"/>
      <c r="G13" s="118"/>
      <c r="H13" s="118"/>
      <c r="I13" s="119"/>
      <c r="J13" s="119"/>
      <c r="K13" s="119"/>
      <c r="L13" s="119"/>
      <c r="M13" s="118"/>
      <c r="N13" s="118"/>
      <c r="O13" s="95"/>
    </row>
    <row r="14" ht="28" customHeight="1" spans="1:15">
      <c r="A14" s="162">
        <v>307010</v>
      </c>
      <c r="B14" s="147" t="s">
        <v>147</v>
      </c>
      <c r="C14" s="151">
        <v>5004853</v>
      </c>
      <c r="D14" s="151">
        <v>5004853</v>
      </c>
      <c r="E14" s="151"/>
      <c r="F14" s="151"/>
      <c r="G14" s="118"/>
      <c r="H14" s="119"/>
      <c r="I14" s="119"/>
      <c r="J14" s="119"/>
      <c r="K14" s="119"/>
      <c r="L14" s="119"/>
      <c r="M14" s="118"/>
      <c r="N14" s="118"/>
      <c r="O14" s="95"/>
    </row>
    <row r="15" ht="28" customHeight="1" spans="1:15">
      <c r="A15" s="162">
        <v>307011</v>
      </c>
      <c r="B15" s="147" t="s">
        <v>148</v>
      </c>
      <c r="C15" s="151">
        <v>3825870</v>
      </c>
      <c r="D15" s="151">
        <v>3825870</v>
      </c>
      <c r="E15" s="151">
        <v>1000000</v>
      </c>
      <c r="F15" s="151"/>
      <c r="G15" s="119"/>
      <c r="H15" s="119"/>
      <c r="I15" s="119"/>
      <c r="J15" s="119"/>
      <c r="K15" s="119"/>
      <c r="L15" s="119"/>
      <c r="M15" s="118"/>
      <c r="N15" s="118"/>
      <c r="O15" s="95"/>
    </row>
    <row r="16" customHeight="1" spans="3:15">
      <c r="C16" s="95"/>
      <c r="D16" s="95"/>
      <c r="E16" s="95"/>
      <c r="F16" s="95"/>
      <c r="K16" s="95"/>
      <c r="M16" s="95"/>
      <c r="N16" s="95"/>
      <c r="O16" s="95"/>
    </row>
    <row r="17" customHeight="1" spans="6:15">
      <c r="F17" s="95"/>
      <c r="L17" s="95"/>
      <c r="M17" s="95"/>
      <c r="N17" s="95"/>
      <c r="O17" s="95"/>
    </row>
    <row r="18" customHeight="1" spans="12:15">
      <c r="L18" s="95"/>
      <c r="M18" s="95"/>
      <c r="N18" s="95"/>
      <c r="O18" s="95"/>
    </row>
    <row r="19" customHeight="1" spans="12:14">
      <c r="L19" s="95"/>
      <c r="N19" s="95"/>
    </row>
    <row r="20" customHeight="1" spans="12:14">
      <c r="L20" s="95"/>
      <c r="M20" s="95"/>
      <c r="N20" s="95"/>
    </row>
    <row r="21" customHeight="1" spans="13:14">
      <c r="M21" s="95"/>
      <c r="N21" s="95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paperSize="9" scale="76" fitToHeight="100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zoomScale="125" zoomScaleNormal="125" topLeftCell="A4" workbookViewId="0">
      <selection activeCell="C21" sqref="C21:C26"/>
    </sheetView>
  </sheetViews>
  <sheetFormatPr defaultColWidth="9.12222222222222" defaultRowHeight="12.75" customHeight="1"/>
  <cols>
    <col min="1" max="1" width="13.6222222222222" customWidth="1"/>
    <col min="2" max="2" width="29.8777777777778" customWidth="1"/>
    <col min="3" max="3" width="18.5" customWidth="1"/>
    <col min="4" max="4" width="24.8777777777778" customWidth="1"/>
    <col min="5" max="5" width="15.7555555555556" customWidth="1"/>
    <col min="6" max="6" width="17.7555555555556" customWidth="1"/>
    <col min="7" max="9" width="14.3777777777778" customWidth="1"/>
    <col min="10" max="10" width="9.12222222222222" customWidth="1"/>
    <col min="11" max="12" width="14.3777777777778" customWidth="1"/>
    <col min="13" max="13" width="13.3777777777778" customWidth="1"/>
  </cols>
  <sheetData>
    <row r="1" ht="29.25" customHeight="1" spans="1:2">
      <c r="A1" s="95" t="s">
        <v>15</v>
      </c>
      <c r="B1" s="95"/>
    </row>
    <row r="2" ht="35.25" customHeight="1" spans="1:13">
      <c r="A2" s="161" t="s">
        <v>16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3"/>
    </row>
    <row r="3" ht="21.75" customHeight="1" spans="12:12">
      <c r="L3" s="111" t="s">
        <v>47</v>
      </c>
    </row>
    <row r="4" ht="15" customHeight="1" spans="1:12">
      <c r="A4" s="97" t="s">
        <v>128</v>
      </c>
      <c r="B4" s="97" t="s">
        <v>129</v>
      </c>
      <c r="C4" s="97" t="s">
        <v>130</v>
      </c>
      <c r="D4" s="97"/>
      <c r="E4" s="97"/>
      <c r="F4" s="97"/>
      <c r="G4" s="97"/>
      <c r="H4" s="97"/>
      <c r="I4" s="97"/>
      <c r="J4" s="97"/>
      <c r="K4" s="97"/>
      <c r="L4" s="97"/>
    </row>
    <row r="5" ht="30" customHeight="1" spans="1:12">
      <c r="A5" s="97"/>
      <c r="B5" s="97"/>
      <c r="C5" s="102" t="s">
        <v>131</v>
      </c>
      <c r="D5" s="102" t="s">
        <v>149</v>
      </c>
      <c r="E5" s="102"/>
      <c r="F5" s="102" t="s">
        <v>133</v>
      </c>
      <c r="G5" s="102" t="s">
        <v>135</v>
      </c>
      <c r="H5" s="102" t="s">
        <v>136</v>
      </c>
      <c r="I5" s="102" t="s">
        <v>137</v>
      </c>
      <c r="J5" s="102" t="s">
        <v>123</v>
      </c>
      <c r="K5" s="102" t="s">
        <v>138</v>
      </c>
      <c r="L5" s="102" t="s">
        <v>125</v>
      </c>
    </row>
    <row r="6" ht="40.5" customHeight="1" spans="1:12">
      <c r="A6" s="97"/>
      <c r="B6" s="97"/>
      <c r="C6" s="102"/>
      <c r="D6" s="102" t="s">
        <v>139</v>
      </c>
      <c r="E6" s="102" t="s">
        <v>150</v>
      </c>
      <c r="F6" s="102"/>
      <c r="G6" s="102"/>
      <c r="H6" s="102"/>
      <c r="I6" s="102"/>
      <c r="J6" s="102"/>
      <c r="K6" s="102"/>
      <c r="L6" s="102"/>
    </row>
    <row r="7" customHeight="1" spans="1:12">
      <c r="A7" s="147" t="s">
        <v>141</v>
      </c>
      <c r="B7" s="147" t="s">
        <v>131</v>
      </c>
      <c r="C7" s="106">
        <v>50674982</v>
      </c>
      <c r="D7" s="106">
        <v>50674982</v>
      </c>
      <c r="E7" s="151">
        <f>E9+E15</f>
        <v>1500000</v>
      </c>
      <c r="F7" s="151">
        <v>16500000</v>
      </c>
      <c r="G7" s="152"/>
      <c r="H7" s="152"/>
      <c r="I7" s="152"/>
      <c r="J7" s="152"/>
      <c r="K7" s="152"/>
      <c r="L7" s="152"/>
    </row>
    <row r="8" customHeight="1" spans="1:12">
      <c r="A8" s="162">
        <v>307</v>
      </c>
      <c r="B8" s="147" t="s">
        <v>142</v>
      </c>
      <c r="C8" s="106">
        <v>50674982</v>
      </c>
      <c r="D8" s="106">
        <v>50674982</v>
      </c>
      <c r="E8" s="151">
        <v>1500000</v>
      </c>
      <c r="F8" s="151">
        <v>16500000</v>
      </c>
      <c r="G8" s="118"/>
      <c r="H8" s="118"/>
      <c r="I8" s="118"/>
      <c r="J8" s="118"/>
      <c r="K8" s="118"/>
      <c r="L8" s="118"/>
    </row>
    <row r="9" customHeight="1" spans="1:12">
      <c r="A9" s="162">
        <v>307001</v>
      </c>
      <c r="B9" s="147" t="s">
        <v>142</v>
      </c>
      <c r="C9" s="151">
        <f>4817424+13000000</f>
        <v>17817424</v>
      </c>
      <c r="D9" s="151">
        <f>4817424+13000000</f>
        <v>17817424</v>
      </c>
      <c r="E9" s="151">
        <v>500000</v>
      </c>
      <c r="F9" s="151">
        <v>13000000</v>
      </c>
      <c r="G9" s="118"/>
      <c r="H9" s="118"/>
      <c r="I9" s="118"/>
      <c r="J9" s="118"/>
      <c r="K9" s="118"/>
      <c r="L9" s="118"/>
    </row>
    <row r="10" customHeight="1" spans="1:12">
      <c r="A10" s="162">
        <v>307002</v>
      </c>
      <c r="B10" s="147" t="s">
        <v>143</v>
      </c>
      <c r="C10" s="151">
        <v>8887172</v>
      </c>
      <c r="D10" s="151">
        <v>8887172</v>
      </c>
      <c r="E10" s="151"/>
      <c r="F10" s="151"/>
      <c r="G10" s="118"/>
      <c r="H10" s="118"/>
      <c r="I10" s="118"/>
      <c r="J10" s="118"/>
      <c r="K10" s="118"/>
      <c r="L10" s="118"/>
    </row>
    <row r="11" customHeight="1" spans="1:12">
      <c r="A11" s="162">
        <v>307003</v>
      </c>
      <c r="B11" s="147" t="s">
        <v>144</v>
      </c>
      <c r="C11" s="151">
        <v>683153</v>
      </c>
      <c r="D11" s="151">
        <v>683153</v>
      </c>
      <c r="E11" s="151"/>
      <c r="F11" s="151"/>
      <c r="G11" s="118"/>
      <c r="H11" s="119"/>
      <c r="I11" s="118"/>
      <c r="J11" s="118"/>
      <c r="K11" s="118"/>
      <c r="L11" s="118"/>
    </row>
    <row r="12" customHeight="1" spans="1:12">
      <c r="A12" s="162">
        <v>307005</v>
      </c>
      <c r="B12" s="147" t="s">
        <v>145</v>
      </c>
      <c r="C12" s="151">
        <f>6768284+3500000</f>
        <v>10268284</v>
      </c>
      <c r="D12" s="151">
        <f>6768284+3500000</f>
        <v>10268284</v>
      </c>
      <c r="E12" s="151"/>
      <c r="F12" s="151">
        <v>3500000</v>
      </c>
      <c r="G12" s="119"/>
      <c r="H12" s="119"/>
      <c r="I12" s="118"/>
      <c r="J12" s="118"/>
      <c r="K12" s="118"/>
      <c r="L12" s="118"/>
    </row>
    <row r="13" customHeight="1" spans="1:13">
      <c r="A13" s="162">
        <v>307006</v>
      </c>
      <c r="B13" s="147" t="s">
        <v>146</v>
      </c>
      <c r="C13" s="151">
        <v>4188226</v>
      </c>
      <c r="D13" s="151">
        <v>4188226</v>
      </c>
      <c r="E13" s="151"/>
      <c r="F13" s="151"/>
      <c r="G13" s="118"/>
      <c r="H13" s="118"/>
      <c r="I13" s="118"/>
      <c r="J13" s="118"/>
      <c r="K13" s="118"/>
      <c r="L13" s="118"/>
      <c r="M13" s="95"/>
    </row>
    <row r="14" customHeight="1" spans="1:13">
      <c r="A14" s="162">
        <v>307010</v>
      </c>
      <c r="B14" s="147" t="s">
        <v>147</v>
      </c>
      <c r="C14" s="151">
        <v>5004853</v>
      </c>
      <c r="D14" s="151">
        <v>5004853</v>
      </c>
      <c r="E14" s="151"/>
      <c r="F14" s="151"/>
      <c r="G14" s="118"/>
      <c r="H14" s="119"/>
      <c r="I14" s="118"/>
      <c r="J14" s="118"/>
      <c r="K14" s="118"/>
      <c r="L14" s="119"/>
      <c r="M14" s="95"/>
    </row>
    <row r="15" customHeight="1" spans="1:13">
      <c r="A15" s="162">
        <v>307011</v>
      </c>
      <c r="B15" s="147" t="s">
        <v>148</v>
      </c>
      <c r="C15" s="151">
        <v>3825870</v>
      </c>
      <c r="D15" s="151">
        <v>3825870</v>
      </c>
      <c r="E15" s="151">
        <v>1000000</v>
      </c>
      <c r="F15" s="151"/>
      <c r="G15" s="119"/>
      <c r="H15" s="119"/>
      <c r="I15" s="118"/>
      <c r="J15" s="118"/>
      <c r="K15" s="118"/>
      <c r="L15" s="119"/>
      <c r="M15" s="95"/>
    </row>
    <row r="16" customHeight="1" spans="3:13">
      <c r="C16" s="95"/>
      <c r="D16" s="95"/>
      <c r="E16" s="95"/>
      <c r="F16" s="95"/>
      <c r="I16" s="95"/>
      <c r="J16" s="95"/>
      <c r="K16" s="95"/>
      <c r="M16" s="95"/>
    </row>
    <row r="17" customHeight="1" spans="6:11">
      <c r="F17" s="95"/>
      <c r="I17" s="95"/>
      <c r="J17" s="95"/>
      <c r="K17" s="95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paperSize="9" scale="82" fitToHeight="1000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3"/>
  <sheetViews>
    <sheetView showGridLines="0" showZeros="0" topLeftCell="C16" workbookViewId="0">
      <selection activeCell="D6" sqref="D6"/>
    </sheetView>
  </sheetViews>
  <sheetFormatPr defaultColWidth="9.12222222222222" defaultRowHeight="12.75" customHeight="1"/>
  <cols>
    <col min="1" max="1" width="40.5" customWidth="1"/>
    <col min="2" max="2" width="23.3777777777778" customWidth="1"/>
    <col min="3" max="3" width="41" customWidth="1"/>
    <col min="4" max="4" width="28.6222222222222" customWidth="1"/>
    <col min="5" max="5" width="43" customWidth="1"/>
    <col min="6" max="6" width="16.1222222222222" customWidth="1"/>
    <col min="7" max="7" width="43" customWidth="1"/>
    <col min="8" max="8" width="15.1222222222222" customWidth="1"/>
  </cols>
  <sheetData>
    <row r="1" ht="22.5" customHeight="1" spans="1:8">
      <c r="A1" s="124" t="s">
        <v>17</v>
      </c>
      <c r="B1" s="125"/>
      <c r="C1" s="125"/>
      <c r="D1" s="125"/>
      <c r="E1" s="125"/>
      <c r="F1" s="125"/>
      <c r="G1" s="125"/>
      <c r="H1" s="126"/>
    </row>
    <row r="2" ht="22.5" customHeight="1" spans="1:8">
      <c r="A2" s="127" t="s">
        <v>18</v>
      </c>
      <c r="B2" s="127"/>
      <c r="C2" s="127"/>
      <c r="D2" s="127"/>
      <c r="E2" s="127"/>
      <c r="F2" s="127"/>
      <c r="G2" s="127"/>
      <c r="H2" s="127"/>
    </row>
    <row r="3" ht="22.5" customHeight="1" spans="1:8">
      <c r="A3" s="128"/>
      <c r="B3" s="128"/>
      <c r="C3" s="129"/>
      <c r="D3" s="129"/>
      <c r="E3" s="130"/>
      <c r="F3" s="130"/>
      <c r="G3" s="130"/>
      <c r="H3" s="131" t="s">
        <v>47</v>
      </c>
    </row>
    <row r="4" ht="22.5" customHeight="1" spans="1:8">
      <c r="A4" s="132" t="s">
        <v>48</v>
      </c>
      <c r="B4" s="132"/>
      <c r="C4" s="132" t="s">
        <v>49</v>
      </c>
      <c r="D4" s="132"/>
      <c r="E4" s="132"/>
      <c r="F4" s="132"/>
      <c r="G4" s="132"/>
      <c r="H4" s="132"/>
    </row>
    <row r="5" ht="22.5" customHeight="1" spans="1:8">
      <c r="A5" s="132" t="s">
        <v>50</v>
      </c>
      <c r="B5" s="132" t="s">
        <v>51</v>
      </c>
      <c r="C5" s="132" t="s">
        <v>52</v>
      </c>
      <c r="D5" s="133" t="s">
        <v>51</v>
      </c>
      <c r="E5" s="132" t="s">
        <v>53</v>
      </c>
      <c r="F5" s="132" t="s">
        <v>51</v>
      </c>
      <c r="G5" s="132" t="s">
        <v>54</v>
      </c>
      <c r="H5" s="132" t="s">
        <v>51</v>
      </c>
    </row>
    <row r="6" ht="22.5" customHeight="1" spans="1:8">
      <c r="A6" s="153" t="s">
        <v>151</v>
      </c>
      <c r="B6" s="106" t="s">
        <v>152</v>
      </c>
      <c r="C6" s="153" t="s">
        <v>151</v>
      </c>
      <c r="D6" s="106">
        <v>50674982</v>
      </c>
      <c r="E6" s="139" t="s">
        <v>151</v>
      </c>
      <c r="F6" s="106">
        <v>50674982</v>
      </c>
      <c r="G6" s="139" t="s">
        <v>151</v>
      </c>
      <c r="H6" s="106">
        <v>50674982</v>
      </c>
    </row>
    <row r="7" ht="22.5" customHeight="1" spans="1:8">
      <c r="A7" s="134" t="s">
        <v>153</v>
      </c>
      <c r="B7" s="106" t="s">
        <v>152</v>
      </c>
      <c r="C7" s="154" t="s">
        <v>57</v>
      </c>
      <c r="D7" s="106" t="s">
        <v>154</v>
      </c>
      <c r="E7" s="139" t="s">
        <v>58</v>
      </c>
      <c r="F7" s="155">
        <v>32674982</v>
      </c>
      <c r="G7" s="139" t="s">
        <v>59</v>
      </c>
      <c r="H7" s="155">
        <v>11807432</v>
      </c>
    </row>
    <row r="8" ht="22.5" customHeight="1" spans="1:10">
      <c r="A8" s="156" t="s">
        <v>155</v>
      </c>
      <c r="B8" s="106">
        <v>1500000</v>
      </c>
      <c r="C8" s="154" t="s">
        <v>61</v>
      </c>
      <c r="D8" s="106" t="s">
        <v>156</v>
      </c>
      <c r="E8" s="139" t="s">
        <v>62</v>
      </c>
      <c r="F8" s="155">
        <v>30903646</v>
      </c>
      <c r="G8" s="139" t="s">
        <v>63</v>
      </c>
      <c r="H8" s="106">
        <f>1885164+13000000</f>
        <v>14885164</v>
      </c>
      <c r="J8" s="95"/>
    </row>
    <row r="9" ht="22.5" customHeight="1" spans="1:8">
      <c r="A9" s="134" t="s">
        <v>157</v>
      </c>
      <c r="B9" s="106">
        <f>24684575+16500000</f>
        <v>41184575</v>
      </c>
      <c r="C9" s="154" t="s">
        <v>65</v>
      </c>
      <c r="D9" s="106" t="s">
        <v>156</v>
      </c>
      <c r="E9" s="139" t="s">
        <v>66</v>
      </c>
      <c r="F9" s="155">
        <v>1628464</v>
      </c>
      <c r="G9" s="139" t="s">
        <v>67</v>
      </c>
      <c r="H9" s="155">
        <v>0</v>
      </c>
    </row>
    <row r="10" ht="22.5" customHeight="1" spans="1:8">
      <c r="A10" s="134" t="s">
        <v>158</v>
      </c>
      <c r="B10" s="137"/>
      <c r="C10" s="154" t="s">
        <v>69</v>
      </c>
      <c r="D10" s="106" t="s">
        <v>156</v>
      </c>
      <c r="E10" s="139" t="s">
        <v>70</v>
      </c>
      <c r="F10" s="155">
        <v>142872</v>
      </c>
      <c r="G10" s="139" t="s">
        <v>71</v>
      </c>
      <c r="H10" s="155">
        <v>0</v>
      </c>
    </row>
    <row r="11" ht="22.5" customHeight="1" spans="1:8">
      <c r="A11" s="134"/>
      <c r="B11" s="137"/>
      <c r="C11" s="154" t="s">
        <v>73</v>
      </c>
      <c r="D11" s="106" t="s">
        <v>156</v>
      </c>
      <c r="E11" s="139" t="s">
        <v>74</v>
      </c>
      <c r="F11" s="155">
        <v>0</v>
      </c>
      <c r="G11" s="139" t="s">
        <v>75</v>
      </c>
      <c r="H11" s="106">
        <f>20339514+3500000</f>
        <v>23839514</v>
      </c>
    </row>
    <row r="12" ht="22.5" customHeight="1" spans="1:8">
      <c r="A12" s="134"/>
      <c r="B12" s="137"/>
      <c r="C12" s="154" t="s">
        <v>77</v>
      </c>
      <c r="D12" s="106" t="s">
        <v>156</v>
      </c>
      <c r="E12" s="139" t="s">
        <v>78</v>
      </c>
      <c r="F12" s="106">
        <f>1500000+16500000</f>
        <v>18000000</v>
      </c>
      <c r="G12" s="139" t="s">
        <v>79</v>
      </c>
      <c r="H12" s="155">
        <v>0</v>
      </c>
    </row>
    <row r="13" ht="22.5" customHeight="1" spans="1:8">
      <c r="A13" s="134"/>
      <c r="B13" s="137"/>
      <c r="C13" s="154" t="s">
        <v>81</v>
      </c>
      <c r="D13" s="106" t="s">
        <v>156</v>
      </c>
      <c r="E13" s="139" t="s">
        <v>62</v>
      </c>
      <c r="F13" s="155">
        <v>0</v>
      </c>
      <c r="G13" s="139" t="s">
        <v>82</v>
      </c>
      <c r="H13" s="155">
        <v>0</v>
      </c>
    </row>
    <row r="14" ht="22.5" customHeight="1" spans="1:8">
      <c r="A14" s="134"/>
      <c r="B14" s="137"/>
      <c r="C14" s="154" t="s">
        <v>84</v>
      </c>
      <c r="D14" s="106" t="s">
        <v>159</v>
      </c>
      <c r="E14" s="139" t="s">
        <v>66</v>
      </c>
      <c r="F14" s="106">
        <f>1500000+16500000</f>
        <v>18000000</v>
      </c>
      <c r="G14" s="139" t="s">
        <v>85</v>
      </c>
      <c r="H14" s="155">
        <v>0</v>
      </c>
    </row>
    <row r="15" ht="22.5" customHeight="1" spans="1:8">
      <c r="A15" s="157"/>
      <c r="B15" s="137"/>
      <c r="C15" s="154" t="s">
        <v>87</v>
      </c>
      <c r="D15" s="106" t="s">
        <v>156</v>
      </c>
      <c r="E15" s="139" t="s">
        <v>88</v>
      </c>
      <c r="F15" s="137"/>
      <c r="G15" s="139" t="s">
        <v>89</v>
      </c>
      <c r="H15" s="155">
        <v>142872</v>
      </c>
    </row>
    <row r="16" ht="22.5" customHeight="1" spans="1:8">
      <c r="A16" s="157"/>
      <c r="B16" s="137"/>
      <c r="C16" s="154" t="s">
        <v>91</v>
      </c>
      <c r="D16" s="106" t="s">
        <v>160</v>
      </c>
      <c r="E16" s="139" t="s">
        <v>92</v>
      </c>
      <c r="F16" s="137"/>
      <c r="G16" s="139" t="s">
        <v>93</v>
      </c>
      <c r="H16" s="137"/>
    </row>
    <row r="17" ht="22.5" customHeight="1" spans="1:8">
      <c r="A17" s="157"/>
      <c r="B17" s="137"/>
      <c r="C17" s="154" t="s">
        <v>95</v>
      </c>
      <c r="D17" s="106" t="s">
        <v>156</v>
      </c>
      <c r="E17" s="139" t="s">
        <v>96</v>
      </c>
      <c r="F17" s="137"/>
      <c r="G17" s="139" t="s">
        <v>97</v>
      </c>
      <c r="H17" s="137"/>
    </row>
    <row r="18" ht="22.5" customHeight="1" spans="1:8">
      <c r="A18" s="157"/>
      <c r="B18" s="135"/>
      <c r="C18" s="154" t="s">
        <v>98</v>
      </c>
      <c r="D18" s="106">
        <f>24684575+16500000</f>
        <v>41184575</v>
      </c>
      <c r="E18" s="139" t="s">
        <v>99</v>
      </c>
      <c r="F18" s="137"/>
      <c r="G18" s="139"/>
      <c r="H18" s="137"/>
    </row>
    <row r="19" ht="22.5" customHeight="1" spans="1:8">
      <c r="A19" s="141"/>
      <c r="B19" s="142"/>
      <c r="C19" s="154" t="s">
        <v>100</v>
      </c>
      <c r="D19" s="106" t="s">
        <v>156</v>
      </c>
      <c r="E19" s="139" t="s">
        <v>101</v>
      </c>
      <c r="F19" s="137"/>
      <c r="G19" s="139"/>
      <c r="H19" s="137"/>
    </row>
    <row r="20" ht="22.5" customHeight="1" spans="1:8">
      <c r="A20" s="141"/>
      <c r="B20" s="135"/>
      <c r="C20" s="154" t="s">
        <v>102</v>
      </c>
      <c r="D20" s="106" t="s">
        <v>156</v>
      </c>
      <c r="E20" s="139" t="s">
        <v>103</v>
      </c>
      <c r="F20" s="137"/>
      <c r="G20" s="139"/>
      <c r="H20" s="137"/>
    </row>
    <row r="21" ht="22.5" customHeight="1" spans="1:8">
      <c r="A21" s="118"/>
      <c r="B21" s="135"/>
      <c r="C21" s="154" t="s">
        <v>104</v>
      </c>
      <c r="D21" s="106" t="s">
        <v>156</v>
      </c>
      <c r="E21" s="139" t="s">
        <v>105</v>
      </c>
      <c r="F21" s="137"/>
      <c r="G21" s="139"/>
      <c r="H21" s="137"/>
    </row>
    <row r="22" ht="22.5" customHeight="1" spans="1:8">
      <c r="A22" s="119"/>
      <c r="B22" s="135"/>
      <c r="C22" s="154" t="s">
        <v>106</v>
      </c>
      <c r="D22" s="106" t="s">
        <v>156</v>
      </c>
      <c r="E22" s="139" t="s">
        <v>107</v>
      </c>
      <c r="F22" s="137"/>
      <c r="G22" s="139"/>
      <c r="H22" s="137"/>
    </row>
    <row r="23" ht="22.5" customHeight="1" spans="1:8">
      <c r="A23" s="158"/>
      <c r="B23" s="135"/>
      <c r="C23" s="154" t="s">
        <v>108</v>
      </c>
      <c r="D23" s="106" t="s">
        <v>156</v>
      </c>
      <c r="E23" s="143" t="s">
        <v>109</v>
      </c>
      <c r="F23" s="137"/>
      <c r="G23" s="143"/>
      <c r="H23" s="137"/>
    </row>
    <row r="24" ht="22.5" customHeight="1" spans="1:8">
      <c r="A24" s="158"/>
      <c r="B24" s="135"/>
      <c r="C24" s="154" t="s">
        <v>110</v>
      </c>
      <c r="D24" s="106" t="s">
        <v>156</v>
      </c>
      <c r="E24" s="143" t="s">
        <v>111</v>
      </c>
      <c r="F24" s="137"/>
      <c r="G24" s="143"/>
      <c r="H24" s="137"/>
    </row>
    <row r="25" ht="22.5" customHeight="1" spans="1:9">
      <c r="A25" s="158"/>
      <c r="B25" s="135"/>
      <c r="C25" s="154" t="s">
        <v>112</v>
      </c>
      <c r="D25" s="106" t="s">
        <v>156</v>
      </c>
      <c r="E25" s="143" t="s">
        <v>113</v>
      </c>
      <c r="F25" s="137"/>
      <c r="G25" s="143"/>
      <c r="H25" s="137"/>
      <c r="I25" s="95"/>
    </row>
    <row r="26" ht="22.5" customHeight="1" spans="1:10">
      <c r="A26" s="158"/>
      <c r="B26" s="135"/>
      <c r="C26" s="154" t="s">
        <v>114</v>
      </c>
      <c r="D26" s="106" t="s">
        <v>161</v>
      </c>
      <c r="E26" s="139"/>
      <c r="F26" s="139"/>
      <c r="G26" s="139"/>
      <c r="H26" s="137"/>
      <c r="I26" s="95"/>
      <c r="J26" s="95"/>
    </row>
    <row r="27" ht="22.5" customHeight="1" spans="1:10">
      <c r="A27" s="119"/>
      <c r="B27" s="142"/>
      <c r="C27" s="154" t="s">
        <v>115</v>
      </c>
      <c r="D27" s="137"/>
      <c r="E27" s="159"/>
      <c r="F27" s="139"/>
      <c r="G27" s="139"/>
      <c r="H27" s="137"/>
      <c r="I27" s="95"/>
      <c r="J27" s="95"/>
    </row>
    <row r="28" ht="22.5" customHeight="1" spans="1:10">
      <c r="A28" s="158"/>
      <c r="B28" s="135"/>
      <c r="C28" s="154" t="s">
        <v>116</v>
      </c>
      <c r="D28" s="137"/>
      <c r="E28" s="139"/>
      <c r="F28" s="139"/>
      <c r="G28" s="139"/>
      <c r="H28" s="137"/>
      <c r="I28" s="95"/>
      <c r="J28" s="95"/>
    </row>
    <row r="29" ht="22.5" customHeight="1" spans="1:10">
      <c r="A29" s="119"/>
      <c r="B29" s="142"/>
      <c r="C29" s="154" t="s">
        <v>117</v>
      </c>
      <c r="D29" s="137"/>
      <c r="E29" s="139"/>
      <c r="F29" s="139"/>
      <c r="G29" s="139"/>
      <c r="H29" s="137"/>
      <c r="I29" s="95"/>
      <c r="J29" s="95"/>
    </row>
    <row r="30" ht="22.5" customHeight="1" spans="1:8">
      <c r="A30" s="119"/>
      <c r="B30" s="135"/>
      <c r="C30" s="154" t="s">
        <v>118</v>
      </c>
      <c r="D30" s="137"/>
      <c r="E30" s="139"/>
      <c r="F30" s="139"/>
      <c r="G30" s="139"/>
      <c r="H30" s="137"/>
    </row>
    <row r="31" ht="18" customHeight="1" spans="1:8">
      <c r="A31" s="133" t="s">
        <v>119</v>
      </c>
      <c r="B31" s="106">
        <v>50674982</v>
      </c>
      <c r="C31" s="133" t="s">
        <v>120</v>
      </c>
      <c r="D31" s="106">
        <v>50674982</v>
      </c>
      <c r="E31" s="133" t="s">
        <v>120</v>
      </c>
      <c r="F31" s="106">
        <v>50674982</v>
      </c>
      <c r="G31" s="133" t="s">
        <v>120</v>
      </c>
      <c r="H31" s="106">
        <v>50674982</v>
      </c>
    </row>
    <row r="32" ht="18" customHeight="1" spans="1:8">
      <c r="A32" s="154" t="s">
        <v>125</v>
      </c>
      <c r="B32" s="135"/>
      <c r="C32" s="157" t="s">
        <v>122</v>
      </c>
      <c r="D32" s="144"/>
      <c r="E32" s="157" t="s">
        <v>122</v>
      </c>
      <c r="F32" s="157"/>
      <c r="G32" s="157" t="s">
        <v>122</v>
      </c>
      <c r="H32" s="145"/>
    </row>
    <row r="33" ht="18" customHeight="1" spans="1:8">
      <c r="A33" s="154"/>
      <c r="B33" s="135"/>
      <c r="C33" s="141"/>
      <c r="D33" s="137"/>
      <c r="E33" s="141"/>
      <c r="F33" s="141"/>
      <c r="G33" s="141"/>
      <c r="H33" s="137"/>
    </row>
    <row r="34" ht="18" customHeight="1" spans="1:8">
      <c r="A34" s="132" t="s">
        <v>126</v>
      </c>
      <c r="B34" s="106">
        <v>50674982</v>
      </c>
      <c r="C34" s="160" t="s">
        <v>127</v>
      </c>
      <c r="D34" s="106">
        <v>50674982</v>
      </c>
      <c r="E34" s="132" t="s">
        <v>127</v>
      </c>
      <c r="F34" s="106">
        <v>50674982</v>
      </c>
      <c r="G34" s="132" t="s">
        <v>127</v>
      </c>
      <c r="H34" s="106">
        <v>50674982</v>
      </c>
    </row>
    <row r="35" customHeight="1" spans="4:8">
      <c r="D35" s="95"/>
      <c r="H35" s="95"/>
    </row>
    <row r="36" customHeight="1" spans="4:8">
      <c r="D36" s="95"/>
      <c r="H36" s="95"/>
    </row>
    <row r="37" customHeight="1" spans="4:8">
      <c r="D37" s="95"/>
      <c r="H37" s="95"/>
    </row>
    <row r="38" customHeight="1" spans="4:8">
      <c r="D38" s="95"/>
      <c r="H38" s="95"/>
    </row>
    <row r="39" customHeight="1" spans="4:8">
      <c r="D39" s="95"/>
      <c r="H39" s="95"/>
    </row>
    <row r="40" customHeight="1" spans="4:8">
      <c r="D40" s="95"/>
      <c r="H40" s="95"/>
    </row>
    <row r="41" customHeight="1" spans="4:8">
      <c r="D41" s="95"/>
      <c r="H41" s="95"/>
    </row>
    <row r="42" customHeight="1" spans="4:8">
      <c r="D42" s="95"/>
      <c r="H42" s="95"/>
    </row>
    <row r="43" customHeight="1" spans="4:8">
      <c r="D43" s="95"/>
      <c r="H43" s="95"/>
    </row>
    <row r="44" customHeight="1" spans="4:8">
      <c r="D44" s="95"/>
      <c r="H44" s="95"/>
    </row>
    <row r="45" customHeight="1" spans="4:8">
      <c r="D45" s="95"/>
      <c r="H45" s="95"/>
    </row>
    <row r="46" customHeight="1" spans="4:8">
      <c r="D46" s="95"/>
      <c r="H46" s="95"/>
    </row>
    <row r="47" customHeight="1" spans="4:8">
      <c r="D47" s="95"/>
      <c r="H47" s="95"/>
    </row>
    <row r="48" customHeight="1" spans="8:8">
      <c r="H48" s="95"/>
    </row>
    <row r="49" customHeight="1" spans="8:8">
      <c r="H49" s="95"/>
    </row>
    <row r="50" customHeight="1" spans="8:8">
      <c r="H50" s="95"/>
    </row>
    <row r="51" customHeight="1" spans="8:8">
      <c r="H51" s="95"/>
    </row>
    <row r="52" customHeight="1" spans="8:8">
      <c r="H52" s="95"/>
    </row>
    <row r="53" customHeight="1" spans="8:8">
      <c r="H53" s="95"/>
    </row>
  </sheetData>
  <mergeCells count="4">
    <mergeCell ref="A2:H2"/>
    <mergeCell ref="A3:B3"/>
    <mergeCell ref="A4:B4"/>
    <mergeCell ref="C4:H4"/>
  </mergeCells>
  <printOptions horizontalCentered="1"/>
  <pageMargins left="0.0784722222222222" right="0.0388888888888889" top="0.789583333333333" bottom="0.275" header="0" footer="0"/>
  <pageSetup paperSize="9" scale="59" orientation="landscape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5"/>
  <sheetViews>
    <sheetView showGridLines="0" showZeros="0" workbookViewId="0">
      <selection activeCell="F32" sqref="F32"/>
    </sheetView>
  </sheetViews>
  <sheetFormatPr defaultColWidth="9.12222222222222" defaultRowHeight="12.75" customHeight="1" outlineLevelCol="6"/>
  <cols>
    <col min="1" max="1" width="21.3777777777778" customWidth="1"/>
    <col min="2" max="2" width="57.6222222222222" customWidth="1"/>
    <col min="3" max="5" width="21.3777777777778" customWidth="1"/>
    <col min="6" max="6" width="19.3777777777778" customWidth="1"/>
    <col min="7" max="7" width="21.3777777777778" customWidth="1"/>
  </cols>
  <sheetData>
    <row r="1" ht="30" customHeight="1" spans="1:1">
      <c r="A1" s="95" t="s">
        <v>19</v>
      </c>
    </row>
    <row r="2" ht="28.5" customHeight="1" spans="1:7">
      <c r="A2" s="112" t="s">
        <v>20</v>
      </c>
      <c r="B2" s="112"/>
      <c r="C2" s="112"/>
      <c r="D2" s="112"/>
      <c r="E2" s="112"/>
      <c r="F2" s="112"/>
      <c r="G2" s="112"/>
    </row>
    <row r="3" ht="22.5" customHeight="1" spans="7:7">
      <c r="G3" s="111" t="s">
        <v>47</v>
      </c>
    </row>
    <row r="4" ht="22.5" customHeight="1" spans="1:7">
      <c r="A4" s="114" t="s">
        <v>162</v>
      </c>
      <c r="B4" s="114" t="s">
        <v>163</v>
      </c>
      <c r="C4" s="114" t="s">
        <v>131</v>
      </c>
      <c r="D4" s="114" t="s">
        <v>164</v>
      </c>
      <c r="E4" s="114" t="s">
        <v>165</v>
      </c>
      <c r="F4" s="114" t="s">
        <v>166</v>
      </c>
      <c r="G4" s="114" t="s">
        <v>167</v>
      </c>
    </row>
    <row r="5" ht="15.75" customHeight="1" spans="1:7">
      <c r="A5" s="147" t="s">
        <v>141</v>
      </c>
      <c r="B5" s="147" t="s">
        <v>131</v>
      </c>
      <c r="C5" s="151">
        <v>34174982</v>
      </c>
      <c r="D5" s="151">
        <v>31604998</v>
      </c>
      <c r="E5" s="151">
        <v>1069984</v>
      </c>
      <c r="F5" s="151">
        <v>1500000</v>
      </c>
      <c r="G5" s="152"/>
    </row>
    <row r="6" customHeight="1" spans="1:7">
      <c r="A6" s="147" t="s">
        <v>168</v>
      </c>
      <c r="B6" s="147" t="s">
        <v>169</v>
      </c>
      <c r="C6" s="151">
        <v>500000</v>
      </c>
      <c r="D6" s="151">
        <v>0</v>
      </c>
      <c r="E6" s="151">
        <v>0</v>
      </c>
      <c r="F6" s="151">
        <v>500000</v>
      </c>
      <c r="G6" s="118"/>
    </row>
    <row r="7" customHeight="1" spans="1:7">
      <c r="A7" s="147" t="s">
        <v>170</v>
      </c>
      <c r="B7" s="148" t="s">
        <v>171</v>
      </c>
      <c r="C7" s="151">
        <v>500000</v>
      </c>
      <c r="D7" s="151">
        <v>0</v>
      </c>
      <c r="E7" s="151">
        <v>0</v>
      </c>
      <c r="F7" s="151">
        <v>500000</v>
      </c>
      <c r="G7" s="118"/>
    </row>
    <row r="8" customHeight="1" spans="1:7">
      <c r="A8" s="147" t="s">
        <v>172</v>
      </c>
      <c r="B8" s="149" t="s">
        <v>171</v>
      </c>
      <c r="C8" s="151">
        <v>500000</v>
      </c>
      <c r="D8" s="151">
        <v>0</v>
      </c>
      <c r="E8" s="151">
        <v>0</v>
      </c>
      <c r="F8" s="151">
        <v>500000</v>
      </c>
      <c r="G8" s="118"/>
    </row>
    <row r="9" customHeight="1" spans="1:7">
      <c r="A9" s="147" t="s">
        <v>173</v>
      </c>
      <c r="B9" s="147" t="s">
        <v>174</v>
      </c>
      <c r="C9" s="151">
        <v>4688148</v>
      </c>
      <c r="D9" s="151">
        <v>4678848</v>
      </c>
      <c r="E9" s="151">
        <v>9300</v>
      </c>
      <c r="F9" s="151">
        <v>0</v>
      </c>
      <c r="G9" s="118"/>
    </row>
    <row r="10" customHeight="1" spans="1:7">
      <c r="A10" s="147" t="s">
        <v>175</v>
      </c>
      <c r="B10" s="148" t="s">
        <v>176</v>
      </c>
      <c r="C10" s="151">
        <v>4688148</v>
      </c>
      <c r="D10" s="151">
        <v>4678848</v>
      </c>
      <c r="E10" s="151">
        <v>9300</v>
      </c>
      <c r="F10" s="151">
        <v>0</v>
      </c>
      <c r="G10" s="118"/>
    </row>
    <row r="11" customHeight="1" spans="1:7">
      <c r="A11" s="147" t="s">
        <v>177</v>
      </c>
      <c r="B11" s="149" t="s">
        <v>178</v>
      </c>
      <c r="C11" s="151">
        <v>9000</v>
      </c>
      <c r="D11" s="151">
        <v>0</v>
      </c>
      <c r="E11" s="151">
        <v>9000</v>
      </c>
      <c r="F11" s="151">
        <v>0</v>
      </c>
      <c r="G11" s="118"/>
    </row>
    <row r="12" customHeight="1" spans="1:7">
      <c r="A12" s="147" t="s">
        <v>179</v>
      </c>
      <c r="B12" s="149" t="s">
        <v>180</v>
      </c>
      <c r="C12" s="151">
        <v>94932</v>
      </c>
      <c r="D12" s="151">
        <v>94632</v>
      </c>
      <c r="E12" s="151">
        <v>300</v>
      </c>
      <c r="F12" s="151">
        <v>0</v>
      </c>
      <c r="G12" s="118"/>
    </row>
    <row r="13" customHeight="1" spans="1:7">
      <c r="A13" s="147" t="s">
        <v>181</v>
      </c>
      <c r="B13" s="149" t="s">
        <v>182</v>
      </c>
      <c r="C13" s="151">
        <v>3056144</v>
      </c>
      <c r="D13" s="151">
        <v>3056144</v>
      </c>
      <c r="E13" s="151">
        <v>0</v>
      </c>
      <c r="F13" s="151">
        <v>0</v>
      </c>
      <c r="G13" s="119"/>
    </row>
    <row r="14" customHeight="1" spans="1:7">
      <c r="A14" s="147" t="s">
        <v>183</v>
      </c>
      <c r="B14" s="149" t="s">
        <v>184</v>
      </c>
      <c r="C14" s="151">
        <v>1528072</v>
      </c>
      <c r="D14" s="151">
        <v>1528072</v>
      </c>
      <c r="E14" s="151">
        <v>0</v>
      </c>
      <c r="F14" s="151">
        <v>0</v>
      </c>
      <c r="G14" s="119"/>
    </row>
    <row r="15" customHeight="1" spans="1:7">
      <c r="A15" s="147" t="s">
        <v>185</v>
      </c>
      <c r="B15" s="147" t="s">
        <v>186</v>
      </c>
      <c r="C15" s="151">
        <v>1797990</v>
      </c>
      <c r="D15" s="151">
        <v>1797990</v>
      </c>
      <c r="E15" s="151">
        <v>0</v>
      </c>
      <c r="F15" s="151">
        <v>0</v>
      </c>
      <c r="G15" s="119"/>
    </row>
    <row r="16" customHeight="1" spans="1:7">
      <c r="A16" s="147" t="s">
        <v>187</v>
      </c>
      <c r="B16" s="148" t="s">
        <v>188</v>
      </c>
      <c r="C16" s="151">
        <v>1797990</v>
      </c>
      <c r="D16" s="151">
        <v>1797990</v>
      </c>
      <c r="E16" s="151">
        <v>0</v>
      </c>
      <c r="F16" s="151">
        <v>0</v>
      </c>
      <c r="G16" s="119"/>
    </row>
    <row r="17" customHeight="1" spans="1:7">
      <c r="A17" s="147" t="s">
        <v>189</v>
      </c>
      <c r="B17" s="149" t="s">
        <v>190</v>
      </c>
      <c r="C17" s="151">
        <v>667191</v>
      </c>
      <c r="D17" s="151">
        <v>667191</v>
      </c>
      <c r="E17" s="151">
        <v>0</v>
      </c>
      <c r="F17" s="151">
        <v>0</v>
      </c>
      <c r="G17" s="119"/>
    </row>
    <row r="18" customHeight="1" spans="1:7">
      <c r="A18" s="147" t="s">
        <v>191</v>
      </c>
      <c r="B18" s="149" t="s">
        <v>192</v>
      </c>
      <c r="C18" s="151">
        <v>1130799</v>
      </c>
      <c r="D18" s="151">
        <v>1130799</v>
      </c>
      <c r="E18" s="151">
        <v>0</v>
      </c>
      <c r="F18" s="151">
        <v>0</v>
      </c>
      <c r="G18" s="119"/>
    </row>
    <row r="19" customHeight="1" spans="1:7">
      <c r="A19" s="147" t="s">
        <v>193</v>
      </c>
      <c r="B19" s="147" t="s">
        <v>194</v>
      </c>
      <c r="C19" s="151">
        <v>24684575</v>
      </c>
      <c r="D19" s="151">
        <v>22623891</v>
      </c>
      <c r="E19" s="151">
        <v>1060684</v>
      </c>
      <c r="F19" s="151">
        <v>1000000</v>
      </c>
      <c r="G19" s="119"/>
    </row>
    <row r="20" customHeight="1" spans="1:7">
      <c r="A20" s="147" t="s">
        <v>195</v>
      </c>
      <c r="B20" s="148" t="s">
        <v>196</v>
      </c>
      <c r="C20" s="151">
        <v>24684575</v>
      </c>
      <c r="D20" s="151">
        <v>22623891</v>
      </c>
      <c r="E20" s="151">
        <v>1060684</v>
      </c>
      <c r="F20" s="151">
        <v>1000000</v>
      </c>
      <c r="G20" s="119"/>
    </row>
    <row r="21" customHeight="1" spans="1:7">
      <c r="A21" s="147" t="s">
        <v>197</v>
      </c>
      <c r="B21" s="149" t="s">
        <v>198</v>
      </c>
      <c r="C21" s="151">
        <v>3728449</v>
      </c>
      <c r="D21" s="151">
        <v>3319885</v>
      </c>
      <c r="E21" s="151">
        <v>408564</v>
      </c>
      <c r="F21" s="151">
        <v>0</v>
      </c>
      <c r="G21" s="119"/>
    </row>
    <row r="22" customHeight="1" spans="1:7">
      <c r="A22" s="147" t="s">
        <v>199</v>
      </c>
      <c r="B22" s="149" t="s">
        <v>200</v>
      </c>
      <c r="C22" s="151">
        <v>20956126</v>
      </c>
      <c r="D22" s="151">
        <v>19304006</v>
      </c>
      <c r="E22" s="151">
        <v>652120</v>
      </c>
      <c r="F22" s="151">
        <v>1000000</v>
      </c>
      <c r="G22" s="119"/>
    </row>
    <row r="23" customHeight="1" spans="1:7">
      <c r="A23" s="147" t="s">
        <v>201</v>
      </c>
      <c r="B23" s="147" t="s">
        <v>202</v>
      </c>
      <c r="C23" s="151">
        <v>2504269</v>
      </c>
      <c r="D23" s="151">
        <v>2504269</v>
      </c>
      <c r="E23" s="151">
        <v>0</v>
      </c>
      <c r="F23" s="151">
        <v>0</v>
      </c>
      <c r="G23" s="119"/>
    </row>
    <row r="24" customHeight="1" spans="1:7">
      <c r="A24" s="147" t="s">
        <v>203</v>
      </c>
      <c r="B24" s="148" t="s">
        <v>204</v>
      </c>
      <c r="C24" s="151">
        <v>2504269</v>
      </c>
      <c r="D24" s="151">
        <v>2504269</v>
      </c>
      <c r="E24" s="151">
        <v>0</v>
      </c>
      <c r="F24" s="151">
        <v>0</v>
      </c>
      <c r="G24" s="119"/>
    </row>
    <row r="25" customHeight="1" spans="1:7">
      <c r="A25" s="147" t="s">
        <v>205</v>
      </c>
      <c r="B25" s="149" t="s">
        <v>206</v>
      </c>
      <c r="C25" s="151">
        <v>2504269</v>
      </c>
      <c r="D25" s="151">
        <v>2504269</v>
      </c>
      <c r="E25" s="151">
        <v>0</v>
      </c>
      <c r="F25" s="151">
        <v>0</v>
      </c>
      <c r="G25" s="119"/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paperSize="9" scale="90" fitToHeight="100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"/>
  <sheetViews>
    <sheetView showGridLines="0" showZeros="0" workbookViewId="0">
      <selection activeCell="A2" sqref="A2:I2"/>
    </sheetView>
  </sheetViews>
  <sheetFormatPr defaultColWidth="9.12222222222222" defaultRowHeight="12.75" customHeight="1"/>
  <cols>
    <col min="1" max="1" width="17.2555555555556" customWidth="1"/>
    <col min="2" max="2" width="40.6222222222222" customWidth="1"/>
    <col min="3" max="3" width="18.1222222222222" customWidth="1"/>
    <col min="4" max="4" width="31.6222222222222" customWidth="1"/>
    <col min="5" max="9" width="21.3777777777778" customWidth="1"/>
  </cols>
  <sheetData>
    <row r="1" ht="30" customHeight="1" spans="1:1">
      <c r="A1" s="95" t="s">
        <v>21</v>
      </c>
    </row>
    <row r="2" ht="28.5" customHeight="1" spans="1:9">
      <c r="A2" s="96" t="s">
        <v>22</v>
      </c>
      <c r="B2" s="96"/>
      <c r="C2" s="96"/>
      <c r="D2" s="96"/>
      <c r="E2" s="96"/>
      <c r="F2" s="96"/>
      <c r="G2" s="96"/>
      <c r="H2" s="96"/>
      <c r="I2" s="96"/>
    </row>
    <row r="3" ht="22.5" customHeight="1" spans="9:9">
      <c r="I3" s="111" t="s">
        <v>47</v>
      </c>
    </row>
    <row r="4" ht="22.5" customHeight="1" spans="1:9">
      <c r="A4" s="114" t="s">
        <v>207</v>
      </c>
      <c r="B4" s="114" t="s">
        <v>208</v>
      </c>
      <c r="C4" s="114" t="s">
        <v>209</v>
      </c>
      <c r="D4" s="114" t="s">
        <v>210</v>
      </c>
      <c r="E4" s="114" t="s">
        <v>131</v>
      </c>
      <c r="F4" s="114" t="s">
        <v>164</v>
      </c>
      <c r="G4" s="114" t="s">
        <v>165</v>
      </c>
      <c r="H4" s="114" t="s">
        <v>166</v>
      </c>
      <c r="I4" s="114" t="s">
        <v>167</v>
      </c>
    </row>
    <row r="5" ht="15.75" customHeight="1" spans="1:9">
      <c r="A5" s="150" t="s">
        <v>207</v>
      </c>
      <c r="B5" s="150" t="s">
        <v>208</v>
      </c>
      <c r="C5" s="150" t="s">
        <v>209</v>
      </c>
      <c r="D5" s="150" t="s">
        <v>210</v>
      </c>
      <c r="E5" s="150" t="s">
        <v>131</v>
      </c>
      <c r="F5" s="150" t="s">
        <v>164</v>
      </c>
      <c r="G5" s="150" t="s">
        <v>165</v>
      </c>
      <c r="H5" s="150" t="s">
        <v>166</v>
      </c>
      <c r="I5" s="150" t="s">
        <v>167</v>
      </c>
    </row>
    <row r="6" customHeight="1" spans="1:9">
      <c r="A6" s="105" t="s">
        <v>141</v>
      </c>
      <c r="B6" s="105" t="s">
        <v>131</v>
      </c>
      <c r="C6" s="105" t="s">
        <v>141</v>
      </c>
      <c r="D6" s="105" t="s">
        <v>141</v>
      </c>
      <c r="E6" s="106">
        <v>34174982</v>
      </c>
      <c r="F6" s="106">
        <v>31604998</v>
      </c>
      <c r="G6" s="106">
        <v>1069984</v>
      </c>
      <c r="H6" s="106">
        <v>1500000</v>
      </c>
      <c r="I6" s="105" t="s">
        <v>141</v>
      </c>
    </row>
    <row r="7" customHeight="1" spans="1:9">
      <c r="A7" s="105" t="s">
        <v>211</v>
      </c>
      <c r="B7" s="105" t="s">
        <v>212</v>
      </c>
      <c r="C7" s="105" t="s">
        <v>141</v>
      </c>
      <c r="D7" s="105" t="s">
        <v>141</v>
      </c>
      <c r="E7" s="106">
        <v>30903646</v>
      </c>
      <c r="F7" s="106">
        <v>30903646</v>
      </c>
      <c r="G7" s="106">
        <v>0</v>
      </c>
      <c r="H7" s="106">
        <v>0</v>
      </c>
      <c r="I7" s="105" t="s">
        <v>141</v>
      </c>
    </row>
    <row r="8" customHeight="1" spans="1:9">
      <c r="A8" s="105" t="s">
        <v>213</v>
      </c>
      <c r="B8" s="146" t="s">
        <v>214</v>
      </c>
      <c r="C8" s="105" t="s">
        <v>215</v>
      </c>
      <c r="D8" s="105" t="s">
        <v>216</v>
      </c>
      <c r="E8" s="106">
        <v>3847428</v>
      </c>
      <c r="F8" s="106">
        <v>3847428</v>
      </c>
      <c r="G8" s="106">
        <v>0</v>
      </c>
      <c r="H8" s="106">
        <v>0</v>
      </c>
      <c r="I8" s="105" t="s">
        <v>217</v>
      </c>
    </row>
    <row r="9" customHeight="1" spans="1:9">
      <c r="A9" s="105" t="s">
        <v>213</v>
      </c>
      <c r="B9" s="146" t="s">
        <v>214</v>
      </c>
      <c r="C9" s="105" t="s">
        <v>218</v>
      </c>
      <c r="D9" s="105" t="s">
        <v>212</v>
      </c>
      <c r="E9" s="106">
        <v>5957448</v>
      </c>
      <c r="F9" s="106">
        <v>5957448</v>
      </c>
      <c r="G9" s="106">
        <v>0</v>
      </c>
      <c r="H9" s="106">
        <v>0</v>
      </c>
      <c r="I9" s="105" t="s">
        <v>217</v>
      </c>
    </row>
    <row r="10" customHeight="1" spans="1:9">
      <c r="A10" s="105" t="s">
        <v>219</v>
      </c>
      <c r="B10" s="146" t="s">
        <v>220</v>
      </c>
      <c r="C10" s="105" t="s">
        <v>215</v>
      </c>
      <c r="D10" s="105" t="s">
        <v>216</v>
      </c>
      <c r="E10" s="106">
        <v>2346850</v>
      </c>
      <c r="F10" s="106">
        <v>2346850</v>
      </c>
      <c r="G10" s="106">
        <v>0</v>
      </c>
      <c r="H10" s="106">
        <v>0</v>
      </c>
      <c r="I10" s="105" t="s">
        <v>217</v>
      </c>
    </row>
    <row r="11" customHeight="1" spans="1:9">
      <c r="A11" s="105" t="s">
        <v>219</v>
      </c>
      <c r="B11" s="146" t="s">
        <v>220</v>
      </c>
      <c r="C11" s="105" t="s">
        <v>218</v>
      </c>
      <c r="D11" s="105" t="s">
        <v>212</v>
      </c>
      <c r="E11" s="106">
        <v>351358</v>
      </c>
      <c r="F11" s="106">
        <v>351358</v>
      </c>
      <c r="G11" s="106">
        <v>0</v>
      </c>
      <c r="H11" s="106">
        <v>0</v>
      </c>
      <c r="I11" s="105" t="s">
        <v>217</v>
      </c>
    </row>
    <row r="12" customHeight="1" spans="1:9">
      <c r="A12" s="105" t="s">
        <v>221</v>
      </c>
      <c r="B12" s="146" t="s">
        <v>222</v>
      </c>
      <c r="C12" s="105" t="s">
        <v>215</v>
      </c>
      <c r="D12" s="105" t="s">
        <v>216</v>
      </c>
      <c r="E12" s="106">
        <v>2168099</v>
      </c>
      <c r="F12" s="106">
        <v>2168099</v>
      </c>
      <c r="G12" s="106">
        <v>0</v>
      </c>
      <c r="H12" s="106">
        <v>0</v>
      </c>
      <c r="I12" s="105" t="s">
        <v>217</v>
      </c>
    </row>
    <row r="13" customHeight="1" spans="1:9">
      <c r="A13" s="105" t="s">
        <v>221</v>
      </c>
      <c r="B13" s="146" t="s">
        <v>222</v>
      </c>
      <c r="C13" s="105" t="s">
        <v>218</v>
      </c>
      <c r="D13" s="105" t="s">
        <v>212</v>
      </c>
      <c r="E13" s="106">
        <v>3006740</v>
      </c>
      <c r="F13" s="106">
        <v>3006740</v>
      </c>
      <c r="G13" s="106">
        <v>0</v>
      </c>
      <c r="H13" s="106">
        <v>0</v>
      </c>
      <c r="I13" s="105" t="s">
        <v>217</v>
      </c>
    </row>
    <row r="14" customHeight="1" spans="1:9">
      <c r="A14" s="105" t="s">
        <v>223</v>
      </c>
      <c r="B14" s="146" t="s">
        <v>224</v>
      </c>
      <c r="C14" s="105" t="s">
        <v>218</v>
      </c>
      <c r="D14" s="105" t="s">
        <v>212</v>
      </c>
      <c r="E14" s="106">
        <v>3538440</v>
      </c>
      <c r="F14" s="106">
        <v>3538440</v>
      </c>
      <c r="G14" s="106">
        <v>0</v>
      </c>
      <c r="H14" s="106">
        <v>0</v>
      </c>
      <c r="I14" s="105" t="s">
        <v>217</v>
      </c>
    </row>
    <row r="15" customHeight="1" spans="1:9">
      <c r="A15" s="105" t="s">
        <v>225</v>
      </c>
      <c r="B15" s="146" t="s">
        <v>226</v>
      </c>
      <c r="C15" s="105" t="s">
        <v>227</v>
      </c>
      <c r="D15" s="105" t="s">
        <v>228</v>
      </c>
      <c r="E15" s="106">
        <v>1194264</v>
      </c>
      <c r="F15" s="106">
        <v>1194264</v>
      </c>
      <c r="G15" s="106">
        <v>0</v>
      </c>
      <c r="H15" s="106">
        <v>0</v>
      </c>
      <c r="I15" s="105" t="s">
        <v>217</v>
      </c>
    </row>
    <row r="16" customHeight="1" spans="1:9">
      <c r="A16" s="105" t="s">
        <v>225</v>
      </c>
      <c r="B16" s="146" t="s">
        <v>226</v>
      </c>
      <c r="C16" s="105" t="s">
        <v>218</v>
      </c>
      <c r="D16" s="105" t="s">
        <v>212</v>
      </c>
      <c r="E16" s="106">
        <v>1861880</v>
      </c>
      <c r="F16" s="106">
        <v>1861880</v>
      </c>
      <c r="G16" s="106">
        <v>0</v>
      </c>
      <c r="H16" s="106">
        <v>0</v>
      </c>
      <c r="I16" s="105" t="s">
        <v>217</v>
      </c>
    </row>
    <row r="17" customHeight="1" spans="1:9">
      <c r="A17" s="105" t="s">
        <v>229</v>
      </c>
      <c r="B17" s="146" t="s">
        <v>230</v>
      </c>
      <c r="C17" s="105" t="s">
        <v>227</v>
      </c>
      <c r="D17" s="105" t="s">
        <v>228</v>
      </c>
      <c r="E17" s="106">
        <v>597132</v>
      </c>
      <c r="F17" s="106">
        <v>597132</v>
      </c>
      <c r="G17" s="106">
        <v>0</v>
      </c>
      <c r="H17" s="106">
        <v>0</v>
      </c>
      <c r="I17" s="105" t="s">
        <v>217</v>
      </c>
    </row>
    <row r="18" customHeight="1" spans="1:9">
      <c r="A18" s="105" t="s">
        <v>229</v>
      </c>
      <c r="B18" s="146" t="s">
        <v>230</v>
      </c>
      <c r="C18" s="105" t="s">
        <v>218</v>
      </c>
      <c r="D18" s="105" t="s">
        <v>212</v>
      </c>
      <c r="E18" s="106">
        <v>930940</v>
      </c>
      <c r="F18" s="106">
        <v>930940</v>
      </c>
      <c r="G18" s="106">
        <v>0</v>
      </c>
      <c r="H18" s="106">
        <v>0</v>
      </c>
      <c r="I18" s="105" t="s">
        <v>217</v>
      </c>
    </row>
    <row r="19" customHeight="1" spans="1:9">
      <c r="A19" s="105" t="s">
        <v>231</v>
      </c>
      <c r="B19" s="146" t="s">
        <v>232</v>
      </c>
      <c r="C19" s="105" t="s">
        <v>227</v>
      </c>
      <c r="D19" s="105" t="s">
        <v>228</v>
      </c>
      <c r="E19" s="106">
        <v>667191</v>
      </c>
      <c r="F19" s="106">
        <v>667191</v>
      </c>
      <c r="G19" s="106">
        <v>0</v>
      </c>
      <c r="H19" s="106">
        <v>0</v>
      </c>
      <c r="I19" s="105" t="s">
        <v>217</v>
      </c>
    </row>
    <row r="20" customHeight="1" spans="1:9">
      <c r="A20" s="105" t="s">
        <v>231</v>
      </c>
      <c r="B20" s="146" t="s">
        <v>232</v>
      </c>
      <c r="C20" s="105" t="s">
        <v>218</v>
      </c>
      <c r="D20" s="105" t="s">
        <v>212</v>
      </c>
      <c r="E20" s="106">
        <v>1130799</v>
      </c>
      <c r="F20" s="106">
        <v>1130799</v>
      </c>
      <c r="G20" s="106">
        <v>0</v>
      </c>
      <c r="H20" s="106">
        <v>0</v>
      </c>
      <c r="I20" s="105" t="s">
        <v>217</v>
      </c>
    </row>
    <row r="21" customHeight="1" spans="1:9">
      <c r="A21" s="105" t="s">
        <v>233</v>
      </c>
      <c r="B21" s="146" t="s">
        <v>234</v>
      </c>
      <c r="C21" s="105" t="s">
        <v>227</v>
      </c>
      <c r="D21" s="105" t="s">
        <v>228</v>
      </c>
      <c r="E21" s="106">
        <v>14929</v>
      </c>
      <c r="F21" s="106">
        <v>14929</v>
      </c>
      <c r="G21" s="106">
        <v>0</v>
      </c>
      <c r="H21" s="106">
        <v>0</v>
      </c>
      <c r="I21" s="105" t="s">
        <v>217</v>
      </c>
    </row>
    <row r="22" customHeight="1" spans="1:9">
      <c r="A22" s="105" t="s">
        <v>233</v>
      </c>
      <c r="B22" s="146" t="s">
        <v>234</v>
      </c>
      <c r="C22" s="105" t="s">
        <v>218</v>
      </c>
      <c r="D22" s="105" t="s">
        <v>212</v>
      </c>
      <c r="E22" s="106">
        <v>104736</v>
      </c>
      <c r="F22" s="106">
        <v>104736</v>
      </c>
      <c r="G22" s="106">
        <v>0</v>
      </c>
      <c r="H22" s="106">
        <v>0</v>
      </c>
      <c r="I22" s="105" t="s">
        <v>217</v>
      </c>
    </row>
    <row r="23" customHeight="1" spans="1:9">
      <c r="A23" s="105" t="s">
        <v>235</v>
      </c>
      <c r="B23" s="146" t="s">
        <v>206</v>
      </c>
      <c r="C23" s="105" t="s">
        <v>236</v>
      </c>
      <c r="D23" s="105" t="s">
        <v>206</v>
      </c>
      <c r="E23" s="106">
        <v>971539</v>
      </c>
      <c r="F23" s="106">
        <v>971539</v>
      </c>
      <c r="G23" s="106">
        <v>0</v>
      </c>
      <c r="H23" s="106">
        <v>0</v>
      </c>
      <c r="I23" s="105" t="s">
        <v>217</v>
      </c>
    </row>
    <row r="24" customHeight="1" spans="1:9">
      <c r="A24" s="105" t="s">
        <v>235</v>
      </c>
      <c r="B24" s="146" t="s">
        <v>206</v>
      </c>
      <c r="C24" s="105" t="s">
        <v>218</v>
      </c>
      <c r="D24" s="105" t="s">
        <v>212</v>
      </c>
      <c r="E24" s="106">
        <v>1532730</v>
      </c>
      <c r="F24" s="106">
        <v>1532730</v>
      </c>
      <c r="G24" s="106">
        <v>0</v>
      </c>
      <c r="H24" s="106">
        <v>0</v>
      </c>
      <c r="I24" s="105" t="s">
        <v>217</v>
      </c>
    </row>
    <row r="25" customHeight="1" spans="1:9">
      <c r="A25" s="105" t="s">
        <v>237</v>
      </c>
      <c r="B25" s="146" t="s">
        <v>238</v>
      </c>
      <c r="C25" s="105" t="s">
        <v>218</v>
      </c>
      <c r="D25" s="105" t="s">
        <v>212</v>
      </c>
      <c r="E25" s="106">
        <v>681143</v>
      </c>
      <c r="F25" s="106">
        <v>681143</v>
      </c>
      <c r="G25" s="106">
        <v>0</v>
      </c>
      <c r="H25" s="106">
        <v>0</v>
      </c>
      <c r="I25" s="105" t="s">
        <v>217</v>
      </c>
    </row>
    <row r="26" customHeight="1" spans="1:9">
      <c r="A26" s="105" t="s">
        <v>239</v>
      </c>
      <c r="B26" s="105" t="s">
        <v>240</v>
      </c>
      <c r="C26" s="105" t="s">
        <v>141</v>
      </c>
      <c r="D26" s="105" t="s">
        <v>141</v>
      </c>
      <c r="E26" s="106">
        <v>3128464</v>
      </c>
      <c r="F26" s="106">
        <v>558480</v>
      </c>
      <c r="G26" s="106">
        <v>1069984</v>
      </c>
      <c r="H26" s="106">
        <v>1500000</v>
      </c>
      <c r="I26" s="105" t="s">
        <v>141</v>
      </c>
    </row>
    <row r="27" customHeight="1" spans="1:9">
      <c r="A27" s="105" t="s">
        <v>241</v>
      </c>
      <c r="B27" s="146" t="s">
        <v>242</v>
      </c>
      <c r="C27" s="105" t="s">
        <v>243</v>
      </c>
      <c r="D27" s="105" t="s">
        <v>244</v>
      </c>
      <c r="E27" s="106">
        <v>192000</v>
      </c>
      <c r="F27" s="106">
        <v>0</v>
      </c>
      <c r="G27" s="106">
        <v>192000</v>
      </c>
      <c r="H27" s="106">
        <v>0</v>
      </c>
      <c r="I27" s="105" t="s">
        <v>217</v>
      </c>
    </row>
    <row r="28" customHeight="1" spans="1:9">
      <c r="A28" s="105" t="s">
        <v>241</v>
      </c>
      <c r="B28" s="146" t="s">
        <v>242</v>
      </c>
      <c r="C28" s="105" t="s">
        <v>245</v>
      </c>
      <c r="D28" s="105" t="s">
        <v>240</v>
      </c>
      <c r="E28" s="106">
        <v>68000</v>
      </c>
      <c r="F28" s="106">
        <v>0</v>
      </c>
      <c r="G28" s="106">
        <v>68000</v>
      </c>
      <c r="H28" s="106">
        <v>0</v>
      </c>
      <c r="I28" s="105" t="s">
        <v>217</v>
      </c>
    </row>
    <row r="29" customHeight="1" spans="1:9">
      <c r="A29" s="105" t="s">
        <v>246</v>
      </c>
      <c r="B29" s="146" t="s">
        <v>247</v>
      </c>
      <c r="C29" s="105" t="s">
        <v>243</v>
      </c>
      <c r="D29" s="105" t="s">
        <v>244</v>
      </c>
      <c r="E29" s="106">
        <v>12000</v>
      </c>
      <c r="F29" s="106">
        <v>0</v>
      </c>
      <c r="G29" s="106">
        <v>12000</v>
      </c>
      <c r="H29" s="106">
        <v>0</v>
      </c>
      <c r="I29" s="105" t="s">
        <v>217</v>
      </c>
    </row>
    <row r="30" customHeight="1" spans="1:9">
      <c r="A30" s="105" t="s">
        <v>246</v>
      </c>
      <c r="B30" s="146" t="s">
        <v>247</v>
      </c>
      <c r="C30" s="105" t="s">
        <v>245</v>
      </c>
      <c r="D30" s="105" t="s">
        <v>240</v>
      </c>
      <c r="E30" s="106">
        <v>13000</v>
      </c>
      <c r="F30" s="106">
        <v>0</v>
      </c>
      <c r="G30" s="106">
        <v>13000</v>
      </c>
      <c r="H30" s="106">
        <v>0</v>
      </c>
      <c r="I30" s="105" t="s">
        <v>217</v>
      </c>
    </row>
    <row r="31" customHeight="1" spans="1:9">
      <c r="A31" s="105" t="s">
        <v>248</v>
      </c>
      <c r="B31" s="146" t="s">
        <v>249</v>
      </c>
      <c r="C31" s="105" t="s">
        <v>243</v>
      </c>
      <c r="D31" s="105" t="s">
        <v>244</v>
      </c>
      <c r="E31" s="106">
        <v>8000</v>
      </c>
      <c r="F31" s="106">
        <v>0</v>
      </c>
      <c r="G31" s="106">
        <v>8000</v>
      </c>
      <c r="H31" s="106">
        <v>0</v>
      </c>
      <c r="I31" s="105" t="s">
        <v>217</v>
      </c>
    </row>
    <row r="32" customHeight="1" spans="1:9">
      <c r="A32" s="105" t="s">
        <v>250</v>
      </c>
      <c r="B32" s="146" t="s">
        <v>251</v>
      </c>
      <c r="C32" s="105" t="s">
        <v>243</v>
      </c>
      <c r="D32" s="105" t="s">
        <v>244</v>
      </c>
      <c r="E32" s="106">
        <v>22000</v>
      </c>
      <c r="F32" s="106">
        <v>0</v>
      </c>
      <c r="G32" s="106">
        <v>22000</v>
      </c>
      <c r="H32" s="106">
        <v>0</v>
      </c>
      <c r="I32" s="105" t="s">
        <v>217</v>
      </c>
    </row>
    <row r="33" customHeight="1" spans="1:9">
      <c r="A33" s="105" t="s">
        <v>252</v>
      </c>
      <c r="B33" s="146" t="s">
        <v>253</v>
      </c>
      <c r="C33" s="105" t="s">
        <v>243</v>
      </c>
      <c r="D33" s="105" t="s">
        <v>244</v>
      </c>
      <c r="E33" s="106">
        <v>15000</v>
      </c>
      <c r="F33" s="106">
        <v>0</v>
      </c>
      <c r="G33" s="106">
        <v>15000</v>
      </c>
      <c r="H33" s="106">
        <v>0</v>
      </c>
      <c r="I33" s="105" t="s">
        <v>217</v>
      </c>
    </row>
    <row r="34" customHeight="1" spans="1:9">
      <c r="A34" s="105" t="s">
        <v>252</v>
      </c>
      <c r="B34" s="146" t="s">
        <v>253</v>
      </c>
      <c r="C34" s="105" t="s">
        <v>245</v>
      </c>
      <c r="D34" s="105" t="s">
        <v>240</v>
      </c>
      <c r="E34" s="106">
        <v>5000</v>
      </c>
      <c r="F34" s="106">
        <v>0</v>
      </c>
      <c r="G34" s="106">
        <v>5000</v>
      </c>
      <c r="H34" s="106">
        <v>0</v>
      </c>
      <c r="I34" s="105" t="s">
        <v>217</v>
      </c>
    </row>
    <row r="35" customHeight="1" spans="1:9">
      <c r="A35" s="105" t="s">
        <v>254</v>
      </c>
      <c r="B35" s="146" t="s">
        <v>255</v>
      </c>
      <c r="C35" s="105" t="s">
        <v>243</v>
      </c>
      <c r="D35" s="105" t="s">
        <v>244</v>
      </c>
      <c r="E35" s="106">
        <v>120420</v>
      </c>
      <c r="F35" s="106">
        <v>0</v>
      </c>
      <c r="G35" s="106">
        <v>120420</v>
      </c>
      <c r="H35" s="106">
        <v>0</v>
      </c>
      <c r="I35" s="105" t="s">
        <v>217</v>
      </c>
    </row>
    <row r="36" customHeight="1" spans="1:9">
      <c r="A36" s="105" t="s">
        <v>254</v>
      </c>
      <c r="B36" s="146" t="s">
        <v>255</v>
      </c>
      <c r="C36" s="105" t="s">
        <v>245</v>
      </c>
      <c r="D36" s="105" t="s">
        <v>240</v>
      </c>
      <c r="E36" s="106">
        <v>15000</v>
      </c>
      <c r="F36" s="106">
        <v>0</v>
      </c>
      <c r="G36" s="106">
        <v>15000</v>
      </c>
      <c r="H36" s="106">
        <v>0</v>
      </c>
      <c r="I36" s="105" t="s">
        <v>217</v>
      </c>
    </row>
    <row r="37" customHeight="1" spans="1:9">
      <c r="A37" s="105" t="s">
        <v>256</v>
      </c>
      <c r="B37" s="146" t="s">
        <v>257</v>
      </c>
      <c r="C37" s="105" t="s">
        <v>245</v>
      </c>
      <c r="D37" s="105" t="s">
        <v>240</v>
      </c>
      <c r="E37" s="106">
        <v>10000</v>
      </c>
      <c r="F37" s="106">
        <v>0</v>
      </c>
      <c r="G37" s="106">
        <v>10000</v>
      </c>
      <c r="H37" s="106">
        <v>0</v>
      </c>
      <c r="I37" s="105" t="s">
        <v>217</v>
      </c>
    </row>
    <row r="38" customHeight="1" spans="1:9">
      <c r="A38" s="105" t="s">
        <v>258</v>
      </c>
      <c r="B38" s="146" t="s">
        <v>259</v>
      </c>
      <c r="C38" s="105" t="s">
        <v>260</v>
      </c>
      <c r="D38" s="105" t="s">
        <v>259</v>
      </c>
      <c r="E38" s="106">
        <v>25000</v>
      </c>
      <c r="F38" s="106">
        <v>0</v>
      </c>
      <c r="G38" s="106">
        <v>25000</v>
      </c>
      <c r="H38" s="106">
        <v>0</v>
      </c>
      <c r="I38" s="105" t="s">
        <v>217</v>
      </c>
    </row>
    <row r="39" customHeight="1" spans="1:9">
      <c r="A39" s="105" t="s">
        <v>261</v>
      </c>
      <c r="B39" s="146" t="s">
        <v>262</v>
      </c>
      <c r="C39" s="105" t="s">
        <v>263</v>
      </c>
      <c r="D39" s="105" t="s">
        <v>262</v>
      </c>
      <c r="E39" s="106">
        <v>2000</v>
      </c>
      <c r="F39" s="106">
        <v>0</v>
      </c>
      <c r="G39" s="106">
        <v>2000</v>
      </c>
      <c r="H39" s="106">
        <v>0</v>
      </c>
      <c r="I39" s="105" t="s">
        <v>217</v>
      </c>
    </row>
    <row r="40" customHeight="1" spans="1:9">
      <c r="A40" s="105" t="s">
        <v>264</v>
      </c>
      <c r="B40" s="146" t="s">
        <v>265</v>
      </c>
      <c r="C40" s="105" t="s">
        <v>243</v>
      </c>
      <c r="D40" s="105" t="s">
        <v>244</v>
      </c>
      <c r="E40" s="106">
        <v>197500</v>
      </c>
      <c r="F40" s="106">
        <v>0</v>
      </c>
      <c r="G40" s="106">
        <v>197500</v>
      </c>
      <c r="H40" s="106">
        <v>0</v>
      </c>
      <c r="I40" s="105" t="s">
        <v>217</v>
      </c>
    </row>
    <row r="41" customHeight="1" spans="1:9">
      <c r="A41" s="105" t="s">
        <v>264</v>
      </c>
      <c r="B41" s="146" t="s">
        <v>265</v>
      </c>
      <c r="C41" s="105" t="s">
        <v>245</v>
      </c>
      <c r="D41" s="105" t="s">
        <v>240</v>
      </c>
      <c r="E41" s="106">
        <v>62500</v>
      </c>
      <c r="F41" s="106">
        <v>0</v>
      </c>
      <c r="G41" s="106">
        <v>62500</v>
      </c>
      <c r="H41" s="106">
        <v>0</v>
      </c>
      <c r="I41" s="105" t="s">
        <v>217</v>
      </c>
    </row>
    <row r="42" customHeight="1" spans="1:9">
      <c r="A42" s="105" t="s">
        <v>266</v>
      </c>
      <c r="B42" s="146" t="s">
        <v>267</v>
      </c>
      <c r="C42" s="105" t="s">
        <v>243</v>
      </c>
      <c r="D42" s="105" t="s">
        <v>244</v>
      </c>
      <c r="E42" s="106">
        <v>2844</v>
      </c>
      <c r="F42" s="106">
        <v>0</v>
      </c>
      <c r="G42" s="106">
        <v>2844</v>
      </c>
      <c r="H42" s="106">
        <v>0</v>
      </c>
      <c r="I42" s="105" t="s">
        <v>217</v>
      </c>
    </row>
    <row r="43" customHeight="1" spans="1:9">
      <c r="A43" s="105" t="s">
        <v>266</v>
      </c>
      <c r="B43" s="146" t="s">
        <v>267</v>
      </c>
      <c r="C43" s="105" t="s">
        <v>245</v>
      </c>
      <c r="D43" s="105" t="s">
        <v>240</v>
      </c>
      <c r="E43" s="106">
        <v>900</v>
      </c>
      <c r="F43" s="106">
        <v>0</v>
      </c>
      <c r="G43" s="106">
        <v>900</v>
      </c>
      <c r="H43" s="106">
        <v>0</v>
      </c>
      <c r="I43" s="105" t="s">
        <v>217</v>
      </c>
    </row>
    <row r="44" customHeight="1" spans="1:9">
      <c r="A44" s="105" t="s">
        <v>268</v>
      </c>
      <c r="B44" s="146" t="s">
        <v>269</v>
      </c>
      <c r="C44" s="105" t="s">
        <v>245</v>
      </c>
      <c r="D44" s="105" t="s">
        <v>240</v>
      </c>
      <c r="E44" s="106">
        <v>45000</v>
      </c>
      <c r="F44" s="106">
        <v>0</v>
      </c>
      <c r="G44" s="106">
        <v>45000</v>
      </c>
      <c r="H44" s="106">
        <v>0</v>
      </c>
      <c r="I44" s="105" t="s">
        <v>217</v>
      </c>
    </row>
    <row r="45" customHeight="1" spans="1:9">
      <c r="A45" s="105" t="s">
        <v>270</v>
      </c>
      <c r="B45" s="146" t="s">
        <v>271</v>
      </c>
      <c r="C45" s="105" t="s">
        <v>243</v>
      </c>
      <c r="D45" s="105" t="s">
        <v>244</v>
      </c>
      <c r="E45" s="106">
        <v>694600</v>
      </c>
      <c r="F45" s="106">
        <v>558480</v>
      </c>
      <c r="G45" s="106">
        <v>136120</v>
      </c>
      <c r="H45" s="106">
        <v>0</v>
      </c>
      <c r="I45" s="105" t="s">
        <v>217</v>
      </c>
    </row>
    <row r="46" customHeight="1" spans="1:9">
      <c r="A46" s="105" t="s">
        <v>272</v>
      </c>
      <c r="B46" s="146" t="s">
        <v>273</v>
      </c>
      <c r="C46" s="105" t="s">
        <v>274</v>
      </c>
      <c r="D46" s="105" t="s">
        <v>273</v>
      </c>
      <c r="E46" s="106">
        <v>593800</v>
      </c>
      <c r="F46" s="106">
        <v>0</v>
      </c>
      <c r="G46" s="106">
        <v>93800</v>
      </c>
      <c r="H46" s="106">
        <v>500000</v>
      </c>
      <c r="I46" s="105" t="s">
        <v>217</v>
      </c>
    </row>
    <row r="47" customHeight="1" spans="1:9">
      <c r="A47" s="105" t="s">
        <v>272</v>
      </c>
      <c r="B47" s="146" t="s">
        <v>273</v>
      </c>
      <c r="C47" s="105" t="s">
        <v>245</v>
      </c>
      <c r="D47" s="105" t="s">
        <v>240</v>
      </c>
      <c r="E47" s="106">
        <v>1023900</v>
      </c>
      <c r="F47" s="106">
        <v>0</v>
      </c>
      <c r="G47" s="106">
        <v>23900</v>
      </c>
      <c r="H47" s="106">
        <v>1000000</v>
      </c>
      <c r="I47" s="105" t="s">
        <v>217</v>
      </c>
    </row>
    <row r="48" customHeight="1" spans="1:9">
      <c r="A48" s="105" t="s">
        <v>275</v>
      </c>
      <c r="B48" s="105" t="s">
        <v>276</v>
      </c>
      <c r="C48" s="105" t="s">
        <v>141</v>
      </c>
      <c r="D48" s="105" t="s">
        <v>141</v>
      </c>
      <c r="E48" s="106">
        <v>142872</v>
      </c>
      <c r="F48" s="106">
        <v>142872</v>
      </c>
      <c r="G48" s="106">
        <v>0</v>
      </c>
      <c r="H48" s="106">
        <v>0</v>
      </c>
      <c r="I48" s="105" t="s">
        <v>141</v>
      </c>
    </row>
    <row r="49" customHeight="1" spans="1:9">
      <c r="A49" s="105" t="s">
        <v>277</v>
      </c>
      <c r="B49" s="146" t="s">
        <v>278</v>
      </c>
      <c r="C49" s="105" t="s">
        <v>279</v>
      </c>
      <c r="D49" s="105" t="s">
        <v>280</v>
      </c>
      <c r="E49" s="106">
        <v>94632</v>
      </c>
      <c r="F49" s="106">
        <v>94632</v>
      </c>
      <c r="G49" s="106">
        <v>0</v>
      </c>
      <c r="H49" s="106">
        <v>0</v>
      </c>
      <c r="I49" s="105" t="s">
        <v>217</v>
      </c>
    </row>
    <row r="50" customHeight="1" spans="1:9">
      <c r="A50" s="105" t="s">
        <v>281</v>
      </c>
      <c r="B50" s="146" t="s">
        <v>282</v>
      </c>
      <c r="C50" s="105" t="s">
        <v>283</v>
      </c>
      <c r="D50" s="105" t="s">
        <v>284</v>
      </c>
      <c r="E50" s="106">
        <v>48240</v>
      </c>
      <c r="F50" s="106">
        <v>48240</v>
      </c>
      <c r="G50" s="106">
        <v>0</v>
      </c>
      <c r="H50" s="106">
        <v>0</v>
      </c>
      <c r="I50" s="105" t="s">
        <v>217</v>
      </c>
    </row>
  </sheetData>
  <mergeCells count="1">
    <mergeCell ref="A2:I2"/>
  </mergeCells>
  <printOptions horizontalCentered="1"/>
  <pageMargins left="0.0388888888888889" right="0.0784722222222222" top="0.789583333333333" bottom="0.196527777777778" header="0.5" footer="0.0388888888888889"/>
  <pageSetup paperSize="9" scale="64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GridLines="0" showZeros="0" workbookViewId="0">
      <selection activeCell="E30" sqref="E30"/>
    </sheetView>
  </sheetViews>
  <sheetFormatPr defaultColWidth="9.12222222222222" defaultRowHeight="12.75" customHeight="1" outlineLevelCol="5"/>
  <cols>
    <col min="1" max="1" width="21.3777777777778" customWidth="1"/>
    <col min="2" max="2" width="65" customWidth="1"/>
    <col min="3" max="3" width="21.3777777777778" customWidth="1"/>
    <col min="4" max="4" width="30.5" customWidth="1"/>
    <col min="5" max="5" width="30.1222222222222" customWidth="1"/>
    <col min="6" max="6" width="26.5" customWidth="1"/>
  </cols>
  <sheetData>
    <row r="1" ht="30" customHeight="1" spans="1:1">
      <c r="A1" s="95" t="s">
        <v>23</v>
      </c>
    </row>
    <row r="2" ht="28.5" customHeight="1" spans="1:6">
      <c r="A2" s="96" t="s">
        <v>24</v>
      </c>
      <c r="B2" s="96"/>
      <c r="C2" s="96"/>
      <c r="D2" s="96"/>
      <c r="E2" s="96"/>
      <c r="F2" s="96"/>
    </row>
    <row r="3" ht="22.5" customHeight="1" spans="6:6">
      <c r="F3" s="111" t="s">
        <v>47</v>
      </c>
    </row>
    <row r="4" ht="22.5" customHeight="1" spans="1:6">
      <c r="A4" s="114" t="s">
        <v>162</v>
      </c>
      <c r="B4" s="114" t="s">
        <v>163</v>
      </c>
      <c r="C4" s="114" t="s">
        <v>131</v>
      </c>
      <c r="D4" s="114" t="s">
        <v>164</v>
      </c>
      <c r="E4" s="114" t="s">
        <v>165</v>
      </c>
      <c r="F4" s="114" t="s">
        <v>167</v>
      </c>
    </row>
    <row r="5" ht="15.75" customHeight="1" spans="1:6">
      <c r="A5" s="105" t="s">
        <v>141</v>
      </c>
      <c r="B5" s="147" t="s">
        <v>131</v>
      </c>
      <c r="C5" s="106">
        <v>32674982</v>
      </c>
      <c r="D5" s="106">
        <v>31604998</v>
      </c>
      <c r="E5" s="106">
        <v>1069984</v>
      </c>
      <c r="F5" s="105" t="s">
        <v>141</v>
      </c>
    </row>
    <row r="6" customHeight="1" spans="1:6">
      <c r="A6" s="105" t="s">
        <v>168</v>
      </c>
      <c r="B6" s="147" t="s">
        <v>169</v>
      </c>
      <c r="C6" s="106">
        <v>0</v>
      </c>
      <c r="D6" s="106">
        <v>0</v>
      </c>
      <c r="E6" s="106">
        <v>0</v>
      </c>
      <c r="F6" s="105" t="s">
        <v>141</v>
      </c>
    </row>
    <row r="7" customHeight="1" spans="1:6">
      <c r="A7" s="105" t="s">
        <v>170</v>
      </c>
      <c r="B7" s="148" t="s">
        <v>171</v>
      </c>
      <c r="C7" s="106">
        <v>0</v>
      </c>
      <c r="D7" s="106">
        <v>0</v>
      </c>
      <c r="E7" s="106">
        <v>0</v>
      </c>
      <c r="F7" s="105" t="s">
        <v>141</v>
      </c>
    </row>
    <row r="8" customHeight="1" spans="1:6">
      <c r="A8" s="105" t="s">
        <v>172</v>
      </c>
      <c r="B8" s="149" t="s">
        <v>171</v>
      </c>
      <c r="C8" s="106">
        <v>0</v>
      </c>
      <c r="D8" s="106">
        <v>0</v>
      </c>
      <c r="E8" s="106">
        <v>0</v>
      </c>
      <c r="F8" s="105" t="s">
        <v>217</v>
      </c>
    </row>
    <row r="9" customHeight="1" spans="1:6">
      <c r="A9" s="105" t="s">
        <v>173</v>
      </c>
      <c r="B9" s="147" t="s">
        <v>174</v>
      </c>
      <c r="C9" s="106">
        <v>4688148</v>
      </c>
      <c r="D9" s="106">
        <v>4678848</v>
      </c>
      <c r="E9" s="106">
        <v>9300</v>
      </c>
      <c r="F9" s="105" t="s">
        <v>141</v>
      </c>
    </row>
    <row r="10" customHeight="1" spans="1:6">
      <c r="A10" s="105" t="s">
        <v>175</v>
      </c>
      <c r="B10" s="148" t="s">
        <v>176</v>
      </c>
      <c r="C10" s="106">
        <v>4688148</v>
      </c>
      <c r="D10" s="106">
        <v>4678848</v>
      </c>
      <c r="E10" s="106">
        <v>9300</v>
      </c>
      <c r="F10" s="105" t="s">
        <v>141</v>
      </c>
    </row>
    <row r="11" customHeight="1" spans="1:6">
      <c r="A11" s="105" t="s">
        <v>177</v>
      </c>
      <c r="B11" s="149" t="s">
        <v>178</v>
      </c>
      <c r="C11" s="106">
        <v>9000</v>
      </c>
      <c r="D11" s="106">
        <v>0</v>
      </c>
      <c r="E11" s="106">
        <v>9000</v>
      </c>
      <c r="F11" s="105" t="s">
        <v>217</v>
      </c>
    </row>
    <row r="12" customHeight="1" spans="1:6">
      <c r="A12" s="105" t="s">
        <v>179</v>
      </c>
      <c r="B12" s="149" t="s">
        <v>180</v>
      </c>
      <c r="C12" s="106">
        <v>94932</v>
      </c>
      <c r="D12" s="106">
        <v>94632</v>
      </c>
      <c r="E12" s="106">
        <v>300</v>
      </c>
      <c r="F12" s="105" t="s">
        <v>217</v>
      </c>
    </row>
    <row r="13" customHeight="1" spans="1:6">
      <c r="A13" s="105" t="s">
        <v>181</v>
      </c>
      <c r="B13" s="149" t="s">
        <v>182</v>
      </c>
      <c r="C13" s="106">
        <v>3056144</v>
      </c>
      <c r="D13" s="106">
        <v>3056144</v>
      </c>
      <c r="E13" s="106">
        <v>0</v>
      </c>
      <c r="F13" s="105" t="s">
        <v>217</v>
      </c>
    </row>
    <row r="14" customHeight="1" spans="1:6">
      <c r="A14" s="105" t="s">
        <v>183</v>
      </c>
      <c r="B14" s="149" t="s">
        <v>184</v>
      </c>
      <c r="C14" s="106">
        <v>1528072</v>
      </c>
      <c r="D14" s="106">
        <v>1528072</v>
      </c>
      <c r="E14" s="106">
        <v>0</v>
      </c>
      <c r="F14" s="105" t="s">
        <v>217</v>
      </c>
    </row>
    <row r="15" customHeight="1" spans="1:6">
      <c r="A15" s="105" t="s">
        <v>185</v>
      </c>
      <c r="B15" s="147" t="s">
        <v>186</v>
      </c>
      <c r="C15" s="106">
        <v>1797990</v>
      </c>
      <c r="D15" s="106">
        <v>1797990</v>
      </c>
      <c r="E15" s="106">
        <v>0</v>
      </c>
      <c r="F15" s="105" t="s">
        <v>141</v>
      </c>
    </row>
    <row r="16" customHeight="1" spans="1:6">
      <c r="A16" s="105" t="s">
        <v>187</v>
      </c>
      <c r="B16" s="148" t="s">
        <v>188</v>
      </c>
      <c r="C16" s="106">
        <v>1797990</v>
      </c>
      <c r="D16" s="106">
        <v>1797990</v>
      </c>
      <c r="E16" s="106">
        <v>0</v>
      </c>
      <c r="F16" s="105" t="s">
        <v>141</v>
      </c>
    </row>
    <row r="17" customHeight="1" spans="1:6">
      <c r="A17" s="105" t="s">
        <v>189</v>
      </c>
      <c r="B17" s="149" t="s">
        <v>190</v>
      </c>
      <c r="C17" s="106">
        <v>667191</v>
      </c>
      <c r="D17" s="106">
        <v>667191</v>
      </c>
      <c r="E17" s="106">
        <v>0</v>
      </c>
      <c r="F17" s="105" t="s">
        <v>217</v>
      </c>
    </row>
    <row r="18" customHeight="1" spans="1:6">
      <c r="A18" s="105" t="s">
        <v>191</v>
      </c>
      <c r="B18" s="149" t="s">
        <v>192</v>
      </c>
      <c r="C18" s="106">
        <v>1130799</v>
      </c>
      <c r="D18" s="106">
        <v>1130799</v>
      </c>
      <c r="E18" s="106">
        <v>0</v>
      </c>
      <c r="F18" s="105" t="s">
        <v>217</v>
      </c>
    </row>
    <row r="19" customHeight="1" spans="1:6">
      <c r="A19" s="105" t="s">
        <v>193</v>
      </c>
      <c r="B19" s="147" t="s">
        <v>194</v>
      </c>
      <c r="C19" s="106">
        <v>23684575</v>
      </c>
      <c r="D19" s="106">
        <v>22623891</v>
      </c>
      <c r="E19" s="106">
        <v>1060684</v>
      </c>
      <c r="F19" s="105" t="s">
        <v>141</v>
      </c>
    </row>
    <row r="20" customHeight="1" spans="1:6">
      <c r="A20" s="105" t="s">
        <v>195</v>
      </c>
      <c r="B20" s="148" t="s">
        <v>196</v>
      </c>
      <c r="C20" s="106">
        <v>23684575</v>
      </c>
      <c r="D20" s="106">
        <v>22623891</v>
      </c>
      <c r="E20" s="106">
        <v>1060684</v>
      </c>
      <c r="F20" s="105" t="s">
        <v>141</v>
      </c>
    </row>
    <row r="21" customHeight="1" spans="1:6">
      <c r="A21" s="105" t="s">
        <v>197</v>
      </c>
      <c r="B21" s="149" t="s">
        <v>198</v>
      </c>
      <c r="C21" s="106">
        <v>3728449</v>
      </c>
      <c r="D21" s="106">
        <v>3319885</v>
      </c>
      <c r="E21" s="106">
        <v>408564</v>
      </c>
      <c r="F21" s="105" t="s">
        <v>217</v>
      </c>
    </row>
    <row r="22" customHeight="1" spans="1:6">
      <c r="A22" s="105" t="s">
        <v>199</v>
      </c>
      <c r="B22" s="149" t="s">
        <v>200</v>
      </c>
      <c r="C22" s="106">
        <v>19956126</v>
      </c>
      <c r="D22" s="106">
        <v>19304006</v>
      </c>
      <c r="E22" s="106">
        <v>652120</v>
      </c>
      <c r="F22" s="105" t="s">
        <v>217</v>
      </c>
    </row>
    <row r="23" customHeight="1" spans="1:6">
      <c r="A23" s="105" t="s">
        <v>201</v>
      </c>
      <c r="B23" s="147" t="s">
        <v>202</v>
      </c>
      <c r="C23" s="106">
        <v>2504269</v>
      </c>
      <c r="D23" s="106">
        <v>2504269</v>
      </c>
      <c r="E23" s="106">
        <v>0</v>
      </c>
      <c r="F23" s="105" t="s">
        <v>141</v>
      </c>
    </row>
    <row r="24" customHeight="1" spans="1:6">
      <c r="A24" s="105" t="s">
        <v>203</v>
      </c>
      <c r="B24" s="148" t="s">
        <v>204</v>
      </c>
      <c r="C24" s="106">
        <v>2504269</v>
      </c>
      <c r="D24" s="106">
        <v>2504269</v>
      </c>
      <c r="E24" s="106">
        <v>0</v>
      </c>
      <c r="F24" s="105" t="s">
        <v>141</v>
      </c>
    </row>
    <row r="25" customHeight="1" spans="1:6">
      <c r="A25" s="105" t="s">
        <v>205</v>
      </c>
      <c r="B25" s="149" t="s">
        <v>206</v>
      </c>
      <c r="C25" s="106">
        <v>2504269</v>
      </c>
      <c r="D25" s="106">
        <v>2504269</v>
      </c>
      <c r="E25" s="106">
        <v>0</v>
      </c>
      <c r="F25" s="105" t="s">
        <v>217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paperSize="9" scale="85" fitToHeight="100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封面</vt:lpstr>
      <vt:lpstr>目录</vt:lpstr>
      <vt:lpstr>表1-收支总表</vt:lpstr>
      <vt:lpstr>表2-收入总表</vt:lpstr>
      <vt:lpstr>表3-支出总表</vt:lpstr>
      <vt:lpstr>表4-财政拨款收支总表</vt:lpstr>
      <vt:lpstr>表5-一般公共预算支出明细表（按功能科目）</vt:lpstr>
      <vt:lpstr>表6-一般公共预算支出明细表（按经济分类科目）</vt:lpstr>
      <vt:lpstr>表7-一般公共预算基本支出明细表（按功能科目）</vt:lpstr>
      <vt:lpstr>表8-一般公共预算基本支出明细表（按经济分类科目）</vt:lpstr>
      <vt:lpstr>表9-政府性基金收支表</vt:lpstr>
      <vt:lpstr>表10-专项业务经费支出表</vt:lpstr>
      <vt:lpstr>表11-政府采购（资产配置、购买服务）预算表</vt:lpstr>
      <vt:lpstr>表12-一般公共预算拨款“三公”经费及会议培训费表</vt:lpstr>
      <vt:lpstr>表13-部门专项业务经费绩效目标表1</vt:lpstr>
      <vt:lpstr>表13-部门专项业务经费绩效目标表2</vt:lpstr>
      <vt:lpstr>表13-部门专项业务经费绩效目标表3</vt:lpstr>
      <vt:lpstr>表13-部门专项业务经费绩效目标表4</vt:lpstr>
      <vt:lpstr>表14-部门整体支出绩效目标表</vt:lpstr>
      <vt:lpstr>表15-专项资金总体绩效目标表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2018-01-09T09:56:00Z</dcterms:created>
  <dcterms:modified xsi:type="dcterms:W3CDTF">2023-03-16T07:12:51Z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B0DC4AB73EE143DA9F223771E9591DC0</vt:lpwstr>
  </property>
</Properties>
</file>